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0425\"/>
    </mc:Choice>
  </mc:AlternateContent>
  <bookViews>
    <workbookView xWindow="0" yWindow="0" windowWidth="28800" windowHeight="11910"/>
  </bookViews>
  <sheets>
    <sheet name="ИТОГ" sheetId="1" r:id="rId1"/>
    <sheet name="Рейтинг" sheetId="2" state="hidden" r:id="rId2"/>
    <sheet name="Лист1" sheetId="3" state="hidden" r:id="rId3"/>
  </sheets>
  <calcPr calcId="162913"/>
</workbook>
</file>

<file path=xl/calcChain.xml><?xml version="1.0" encoding="utf-8"?>
<calcChain xmlns="http://schemas.openxmlformats.org/spreadsheetml/2006/main">
  <c r="AW18" i="2" l="1"/>
  <c r="AV18" i="2"/>
  <c r="AU18" i="2"/>
  <c r="AT18" i="2"/>
  <c r="AS18" i="2"/>
  <c r="AR18" i="2"/>
  <c r="AQ18" i="2"/>
  <c r="AP18" i="2"/>
  <c r="AO18" i="2"/>
  <c r="AN18" i="2"/>
  <c r="AM18" i="2"/>
  <c r="AL18" i="2"/>
  <c r="AY18" i="2" s="1"/>
  <c r="AW17" i="2"/>
  <c r="AV17" i="2"/>
  <c r="AU17" i="2"/>
  <c r="AT17" i="2"/>
  <c r="AS17" i="2"/>
  <c r="AR17" i="2"/>
  <c r="AQ17" i="2"/>
  <c r="AP17" i="2"/>
  <c r="AO17" i="2"/>
  <c r="AN17" i="2"/>
  <c r="AM17" i="2"/>
  <c r="AL17" i="2"/>
  <c r="AY17" i="2" s="1"/>
  <c r="AW16" i="2"/>
  <c r="AV16" i="2"/>
  <c r="AU16" i="2"/>
  <c r="AT16" i="2"/>
  <c r="AS16" i="2"/>
  <c r="AR16" i="2"/>
  <c r="AQ16" i="2"/>
  <c r="AP16" i="2"/>
  <c r="AO16" i="2"/>
  <c r="AN16" i="2"/>
  <c r="AM16" i="2"/>
  <c r="AL16" i="2"/>
  <c r="AY16" i="2" s="1"/>
  <c r="AW15" i="2"/>
  <c r="AV15" i="2"/>
  <c r="AU15" i="2"/>
  <c r="AT15" i="2"/>
  <c r="AS15" i="2"/>
  <c r="AR15" i="2"/>
  <c r="AQ15" i="2"/>
  <c r="AP15" i="2"/>
  <c r="AO15" i="2"/>
  <c r="AN15" i="2"/>
  <c r="AM15" i="2"/>
  <c r="AL15" i="2"/>
  <c r="AY15" i="2" s="1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W13" i="2"/>
  <c r="AV13" i="2"/>
  <c r="AX13" i="2" s="1"/>
  <c r="AU13" i="2"/>
  <c r="AT13" i="2"/>
  <c r="AS13" i="2"/>
  <c r="AR13" i="2"/>
  <c r="AQ13" i="2"/>
  <c r="AP13" i="2"/>
  <c r="AO13" i="2"/>
  <c r="AN13" i="2"/>
  <c r="AM13" i="2"/>
  <c r="AL13" i="2"/>
  <c r="AY13" i="2" s="1"/>
  <c r="AW12" i="2"/>
  <c r="AV12" i="2"/>
  <c r="AU12" i="2"/>
  <c r="AT12" i="2"/>
  <c r="AS12" i="2"/>
  <c r="AR12" i="2"/>
  <c r="AQ12" i="2"/>
  <c r="AP12" i="2"/>
  <c r="AO12" i="2"/>
  <c r="AN12" i="2"/>
  <c r="AM12" i="2"/>
  <c r="AL12" i="2"/>
  <c r="AY12" i="2" s="1"/>
  <c r="AW11" i="2"/>
  <c r="AV11" i="2"/>
  <c r="AU11" i="2"/>
  <c r="AT11" i="2"/>
  <c r="AS11" i="2"/>
  <c r="AR11" i="2"/>
  <c r="AX11" i="2" s="1"/>
  <c r="AQ11" i="2"/>
  <c r="AP11" i="2"/>
  <c r="AO11" i="2"/>
  <c r="AN11" i="2"/>
  <c r="AM11" i="2"/>
  <c r="AL11" i="2"/>
  <c r="AY11" i="2" s="1"/>
  <c r="AW10" i="2"/>
  <c r="AV10" i="2"/>
  <c r="AU10" i="2"/>
  <c r="AT10" i="2"/>
  <c r="AS10" i="2"/>
  <c r="AR10" i="2"/>
  <c r="AQ10" i="2"/>
  <c r="AP10" i="2"/>
  <c r="AX10" i="2" s="1"/>
  <c r="AO10" i="2"/>
  <c r="AN10" i="2"/>
  <c r="AM10" i="2"/>
  <c r="AL10" i="2"/>
  <c r="AY10" i="2" s="1"/>
  <c r="AW9" i="2"/>
  <c r="AV9" i="2"/>
  <c r="AU9" i="2"/>
  <c r="AT9" i="2"/>
  <c r="AS9" i="2"/>
  <c r="AR9" i="2"/>
  <c r="AQ9" i="2"/>
  <c r="AP9" i="2"/>
  <c r="AO9" i="2"/>
  <c r="AN9" i="2"/>
  <c r="AM9" i="2"/>
  <c r="AL9" i="2"/>
  <c r="AY9" i="2" s="1"/>
  <c r="AW8" i="2"/>
  <c r="AV8" i="2"/>
  <c r="AU8" i="2"/>
  <c r="AT8" i="2"/>
  <c r="AS8" i="2"/>
  <c r="AR8" i="2"/>
  <c r="AQ8" i="2"/>
  <c r="AP8" i="2"/>
  <c r="AO8" i="2"/>
  <c r="AN8" i="2"/>
  <c r="AM8" i="2"/>
  <c r="AL8" i="2"/>
  <c r="AY8" i="2" s="1"/>
  <c r="AW7" i="2"/>
  <c r="AV7" i="2"/>
  <c r="AU7" i="2"/>
  <c r="AT7" i="2"/>
  <c r="AS7" i="2"/>
  <c r="AR7" i="2"/>
  <c r="AQ7" i="2"/>
  <c r="AP7" i="2"/>
  <c r="AO7" i="2"/>
  <c r="AN7" i="2"/>
  <c r="AM7" i="2"/>
  <c r="AL7" i="2"/>
  <c r="AY7" i="2" s="1"/>
  <c r="AJ2" i="2"/>
  <c r="AX9" i="2" l="1"/>
  <c r="AX17" i="2"/>
  <c r="AX8" i="2"/>
  <c r="AX16" i="2"/>
  <c r="AX15" i="2"/>
  <c r="AX7" i="2"/>
  <c r="AX12" i="2"/>
  <c r="AX18" i="2"/>
</calcChain>
</file>

<file path=xl/sharedStrings.xml><?xml version="1.0" encoding="utf-8"?>
<sst xmlns="http://schemas.openxmlformats.org/spreadsheetml/2006/main" count="309" uniqueCount="232">
  <si>
    <t>Приоритетные направления деятельности Комитета Ассоциации по стратегии пенсионного рынка на 2025 г.</t>
  </si>
  <si>
    <t>№ п/п</t>
  </si>
  <si>
    <r>
      <t xml:space="preserve">Цели
</t>
    </r>
    <r>
      <rPr>
        <sz val="12"/>
        <color theme="1"/>
        <rFont val="Arial"/>
        <family val="2"/>
        <charset val="204"/>
      </rPr>
      <t/>
    </r>
  </si>
  <si>
    <t>Результаты, ожидаемые по итогам реализации</t>
  </si>
  <si>
    <t>Ответственные исполнители</t>
  </si>
  <si>
    <t>Срок реализации</t>
  </si>
  <si>
    <t>Статус</t>
  </si>
  <si>
    <t xml:space="preserve">Трансформация накопительной части пенсии (ОПС) в Программу долгосрочных сбережений (ПДС)
</t>
  </si>
  <si>
    <t>1.1.</t>
  </si>
  <si>
    <t>А. Мониторинг появления и работа с проектами НПА, упрощающими:
- порядок подачи застрахованными лицами заявлений о переводах накоплений по ОПС НПФ-НПФ, НПФ-СФР, СФР-НПФ, в том числе с использованием УНЭП Госключ
- переводящих в электронный формат заключение договоров ОПС, в том числе с использованием УНЭП Госключ
Б. Донесение и продвижение позиции НАПФ о недопустимости упрощения переводов ОПС - ОПС до администрации Президента РФ, ФОИВ, Банка России и Государственной думы
 В. Недопущение принятия НПА по п. А</t>
  </si>
  <si>
    <t>1.2.</t>
  </si>
  <si>
    <t>Подготовка Концепции и проектов НПА по переводу ОПС в ПДС в силу закона</t>
  </si>
  <si>
    <t>Реализация квазидобровольных/обязательных корпоративных пенсионных программ в РФ</t>
  </si>
  <si>
    <t>2.1.</t>
  </si>
  <si>
    <t>Разработка Концепции о реализации квазидобровольных/обязательных корпоративных пенсионных программ в РФ</t>
  </si>
  <si>
    <t>2.2.</t>
  </si>
  <si>
    <t>Модернизация Стратегии долгосрочного развития пенсионной системы РФ, разработанной Министерством труда (утверждёна распоряжением Правительства от 25 декабря 2012 года №2524-р)</t>
  </si>
  <si>
    <t>Модернизация и совершенствование ПДС</t>
  </si>
  <si>
    <t xml:space="preserve"> [по каждому пункту определить целевые результаты ]</t>
  </si>
  <si>
    <t>Недбай А.А., Морозова Г.В., Волков И.А., Пролиско А.Г., Зарецкий А.М., Горчаковская Л.А., Савин К.Ю., Деньгин П.В., Тарасов Д.</t>
  </si>
  <si>
    <t>3.1.</t>
  </si>
  <si>
    <t>Изменения в НК РФ - совершенствование налогообложения ПДС</t>
  </si>
  <si>
    <t>3.1.1.</t>
  </si>
  <si>
    <r>
      <t xml:space="preserve">Повышении лимита по налоговому вычету на сумму сберегательных взносов, который сейчас ограничен 400 тыс. ₽. - считаем нужным </t>
    </r>
    <r>
      <rPr>
        <b/>
        <sz val="12"/>
        <color indexed="2"/>
        <rFont val="Arial"/>
        <family val="2"/>
        <charset val="204"/>
      </rPr>
      <t>повышение лимита до 1,5 млн ₽</t>
    </r>
  </si>
  <si>
    <t>3.1.2.</t>
  </si>
  <si>
    <r>
      <t>Улучшение налоговых условий ПДС для работников</t>
    </r>
    <r>
      <rPr>
        <sz val="12"/>
        <color theme="1"/>
        <rFont val="Arial"/>
        <family val="2"/>
        <charset val="204"/>
      </rPr>
      <t xml:space="preserve">. В частности, возможность получать налоговый вычет по ПДС работнику у работодателя на личные взносы (текущий действующий порядок в договорах НПО). </t>
    </r>
  </si>
  <si>
    <t>3.1.3.</t>
  </si>
  <si>
    <t>3.1.4.</t>
  </si>
  <si>
    <r>
      <rPr>
        <b/>
        <sz val="12"/>
        <color theme="1"/>
        <rFont val="Arial"/>
        <family val="2"/>
        <charset val="204"/>
      </rPr>
      <t xml:space="preserve">Реализация налоговых льгот для предпенсионеров/пенсионеров в рамках ранее разработанных предложений (сейчас эта категория лиц фактически лишена возможности получения льготы по ПДС). </t>
    </r>
    <r>
      <rPr>
        <sz val="12"/>
        <color theme="1"/>
        <rFont val="Arial"/>
        <family val="2"/>
        <charset val="204"/>
      </rPr>
      <t xml:space="preserve">Платящим НДФЛ предпенсионерам и пенсионерам дать возможность получать налоговый вычет по уплаченным взносам. Не платящие НДФЛ пенсионеры/предпенсионеры и так не имеют право на налоговый вычет. 
</t>
    </r>
    <r>
      <rPr>
        <b/>
        <sz val="12"/>
        <color theme="1"/>
        <rFont val="Arial"/>
        <family val="2"/>
        <charset val="204"/>
      </rPr>
      <t>Цель:</t>
    </r>
    <r>
      <rPr>
        <sz val="12"/>
        <color theme="1"/>
        <rFont val="Arial"/>
        <family val="2"/>
        <charset val="204"/>
      </rPr>
      <t xml:space="preserve">
• Снижение риска возможного разочарования текущими условиями ПДС
• Снятие дискриминации по возрасту
• Рост уровня вовлечения населения в ПДС</t>
    </r>
  </si>
  <si>
    <t>3.1.5.</t>
  </si>
  <si>
    <r>
      <rPr>
        <b/>
        <sz val="12"/>
        <color theme="1"/>
        <rFont val="Arial"/>
        <family val="2"/>
        <charset val="204"/>
      </rPr>
      <t xml:space="preserve">Исключить в полном объеме из налогооблагаемой базы по НДФЛ выплаты по договорам долгосрочных сбережений, заключенным в свою пользу, а также в пользу членов семьи, близких родственников. </t>
    </r>
    <r>
      <rPr>
        <sz val="12"/>
        <color theme="1"/>
        <rFont val="Arial"/>
        <family val="2"/>
        <charset val="204"/>
      </rPr>
      <t xml:space="preserve">
Установленный в настоящее время порядок налогообложения выплат по ДДС предусматривает по факту удержание НДФЛ с сумм инвестиционного дохода на собственные взносы, единовременный взнос и взносы по гос. поддержке. В тоже время негосударственная пенсия, сформированная за счет собственных средств и инвестиционного дохода, НДФЛ не облагается, как не облагается НДФЛ и суммы инвестиционного дохода, выплачиваемые в составе накопительной пенсии, единовременной выплаты и срочной пенсионной выплаты</t>
    </r>
  </si>
  <si>
    <t>3.1.6.</t>
  </si>
  <si>
    <r>
      <rPr>
        <b/>
        <sz val="12"/>
        <color theme="1"/>
        <rFont val="Arial"/>
        <family val="2"/>
        <charset val="204"/>
      </rPr>
      <t xml:space="preserve">Освободить НПФ от уплаты налога на прибыль в части инвестиционного дохода от размещения средств ДС полностью по аналогии с ОПС. </t>
    </r>
    <r>
      <rPr>
        <sz val="12"/>
        <color theme="1"/>
        <rFont val="Arial"/>
        <family val="2"/>
        <charset val="204"/>
      </rPr>
      <t xml:space="preserve">Позволит увеличить доходность, распределяемую на счета участников и этим повысить привлекательность ПДС. </t>
    </r>
    <r>
      <rPr>
        <sz val="12"/>
        <color indexed="2"/>
        <rFont val="Arial"/>
        <family val="2"/>
        <charset val="204"/>
      </rPr>
      <t>Дополнительное обсуждение на СтратКоме</t>
    </r>
  </si>
  <si>
    <t>3.2.</t>
  </si>
  <si>
    <t>Разработка и внедрение ПДС для детей/семейный ПДС</t>
  </si>
  <si>
    <t>3.2.1.</t>
  </si>
  <si>
    <r>
      <rPr>
        <b/>
        <sz val="12"/>
        <color theme="1"/>
        <rFont val="Arial"/>
        <family val="2"/>
        <charset val="204"/>
      </rPr>
      <t xml:space="preserve">Разработка и внедрение ПДС для детей/семейный ПДС, дающего гражданам возможность оформлять и оплачивать ПДС на своих несовершеннолетних детей и получать на указанные договоры отдельный порядок со финансирования и налоговых стимулов. </t>
    </r>
    <r>
      <rPr>
        <sz val="12"/>
        <color theme="1"/>
        <rFont val="Arial"/>
        <family val="2"/>
        <charset val="204"/>
      </rPr>
      <t xml:space="preserve">
Предусмотреть отдельный список особых жизненных ситуаций для таких программ, например, дополнить его критическими заболеваниями самих детей, оплаты высшего или профессионального образования, потери кормильца и др. </t>
    </r>
  </si>
  <si>
    <t>3.2.2.</t>
  </si>
  <si>
    <r>
      <t xml:space="preserve">Предусмотреть возможность получения участником выкупной суммы на ОЖС для оплаты дорогостоящего лечения члену семьи, находящемуся на иждивении участника. Как определить иждивенцев?
</t>
    </r>
    <r>
      <rPr>
        <sz val="12"/>
        <color theme="1"/>
        <rFont val="Arial"/>
        <family val="2"/>
        <charset val="204"/>
      </rPr>
      <t>В данном случае выплата, как и в случае оплаты дорогостоящего лечения самого участника, позволит компенсировать расходы самого участника за счет накопленных им в ПДС средств. Полагаем, что эта мера будет стимулировать к участию в ПДС как раз тех лиц, которые рассматривают ПДС, как программу по формированию финансовой «подушки безопасности».</t>
    </r>
  </si>
  <si>
    <t>3.2.3.</t>
  </si>
  <si>
    <r>
      <t>Увеличение налогового вычета до 1 млн рублей и возможности его получения с каждого договора в пользу ребенка</t>
    </r>
    <r>
      <rPr>
        <sz val="12"/>
        <color rgb="FF444444"/>
        <rFont val="Arial"/>
        <family val="2"/>
        <charset val="204"/>
      </rPr>
      <t xml:space="preserve">. </t>
    </r>
  </si>
  <si>
    <t>3.2.4.</t>
  </si>
  <si>
    <r>
      <t xml:space="preserve">Предусмотреть возможность открытия отдельного типа договоров -  «Семейного договора», вкладчиками и участниками которого могут быть члены семьи. </t>
    </r>
    <r>
      <rPr>
        <sz val="12"/>
        <color theme="1"/>
        <rFont val="Arial"/>
        <family val="2"/>
        <charset val="204"/>
      </rPr>
      <t>В рамках Семейного договора инициатор такого договора предлагает подключиться к нему своих близких родственников (в соотв. с Семейным кодексом). Все они становятся вкладчиками и участниками при авторизованном управлении инициатором (на случай прекращения семейных отношений). При этом 15-летие отсчитывается от дня введения ДДС в действие. Налоговые льготы и дополнительные стимулирующие взносы начисляются в пределах суммарных лимитов участников Семейного договора вне зависимости от личности вкладчика. Запуск такого договора простимулирует россиян к наиболее раннему открытию ДДС и уплате взносов в более крупном объеме.</t>
    </r>
  </si>
  <si>
    <t>3.3.</t>
  </si>
  <si>
    <t>Предоставление участнику ПДС права на частичное изъятие средств со счета</t>
  </si>
  <si>
    <t>3.3.1.</t>
  </si>
  <si>
    <r>
      <rPr>
        <b/>
        <sz val="12"/>
        <color indexed="64"/>
        <rFont val="Arial"/>
        <family val="2"/>
        <charset val="204"/>
      </rPr>
      <t xml:space="preserve">Предоставление права вкладчикам – физическим лицам ежегодно получать выплату по ДДС в размере полученного инвестиционного дохода на сберегательные взносы по окончании фиксинга. </t>
    </r>
    <r>
      <rPr>
        <sz val="12"/>
        <color indexed="64"/>
        <rFont val="Arial"/>
        <family val="2"/>
        <charset val="204"/>
      </rPr>
      <t xml:space="preserve">Возможность снятия средств со счета по ДДС без налоговых последствий должно регулироваться ДДС. Это позволит нивелировать конкурентное преимущество ИИС в гибкости управления средствами.
</t>
    </r>
    <r>
      <rPr>
        <b/>
        <sz val="12"/>
        <color indexed="64"/>
        <rFont val="Arial"/>
        <family val="2"/>
        <charset val="204"/>
      </rPr>
      <t>Цель:</t>
    </r>
    <r>
      <rPr>
        <sz val="12"/>
        <color indexed="64"/>
        <rFont val="Arial"/>
        <family val="2"/>
        <charset val="204"/>
      </rPr>
      <t xml:space="preserve">
• Нивелирование конкурентных преимущество ИИС в части снятия инвестдохода
• Снижение рисков для личного финансового планирования и повышение доверия/лояльности к ДПС</t>
    </r>
  </si>
  <si>
    <t>3.3.2.</t>
  </si>
  <si>
    <r>
      <t xml:space="preserve">Исключить «выплату выкупной суммы» как основание прекращения софинансирования (в т.ч. в отношении ранее заключенных ДДС). </t>
    </r>
    <r>
      <rPr>
        <sz val="12"/>
        <color indexed="64"/>
        <rFont val="Arial"/>
        <family val="2"/>
        <charset val="204"/>
      </rPr>
      <t>В виде выкупной суммы клиент может забрать только свои взносы (закон уже содержит ограничение на вывод только личных взносов с исключением выкупной суммы при ОЖС), а средства гос. софинансирования копятся на счете и логичнее стимулировать клиента возобновить уплату личных взносов и продолжать софинансировать эти взносы на общих условиях.</t>
    </r>
    <r>
      <rPr>
        <b/>
        <sz val="12"/>
        <color indexed="64"/>
        <rFont val="Arial"/>
        <family val="2"/>
        <charset val="204"/>
      </rPr>
      <t xml:space="preserve">
 </t>
    </r>
    <r>
      <rPr>
        <sz val="12"/>
        <color indexed="64"/>
        <rFont val="Arial"/>
        <family val="2"/>
        <charset val="204"/>
      </rPr>
      <t xml:space="preserve">-  оставить «назначение выплаты по договору» как основание прекращения софинансирования и применять это условие только к ДДС, по которому назначены выплаты. Если у клиента остаются ДДС, по которым он продолжает период накопления и платит взносы, то продолжать их софинансировать в пределах установленного лимита.
При этом учитывать разделение лимитов для ДДС в свою пользу и ДДС в пользу третьих лиц
</t>
    </r>
    <r>
      <rPr>
        <b/>
        <sz val="12"/>
        <color indexed="64"/>
        <rFont val="Arial"/>
        <family val="2"/>
        <charset val="204"/>
      </rPr>
      <t>Цель:</t>
    </r>
    <r>
      <rPr>
        <sz val="12"/>
        <color indexed="64"/>
        <rFont val="Arial"/>
        <family val="2"/>
        <charset val="204"/>
      </rPr>
      <t xml:space="preserve">
• Снижение риска возможного разочарования текущими условиями ПДС
• Сохранение потенциала восстановления взносов в случае получение выкупной суммы</t>
    </r>
  </si>
  <si>
    <t>3.3.3.</t>
  </si>
  <si>
    <r>
      <t xml:space="preserve">Предусмотреть возможность получения по договору долгосрочных сбережений в свою пользу единовременной выплаты в размере остатка средств на счете для уплаты первоначального взноса по ипотеке, при условии уплаты сберегательных взносов в течение определенного количества лет (например, не менее 10 лет подряд) и не использования права на получение выкупной суммы, предусмотренной п.1 ст. 36.41 Федерального закона от  07.05.1998 №75-ФЗ.
</t>
    </r>
    <r>
      <rPr>
        <sz val="12"/>
        <color indexed="64"/>
        <rFont val="Arial"/>
        <family val="2"/>
        <charset val="204"/>
      </rPr>
      <t xml:space="preserve">
Такая возможность позволит привлекать в ПДС лиц в возрасте до 30 лет (у которых не были сформированы средства пенсионных накоплений), планирующих накопить средства на покупку собственного жилья, а также  сформировать схожие условия по срокам инвестирования с таким инструментом как ИИС-3, который может рассматриваться указанной возрастной группой участников для обозначенной цели. </t>
    </r>
  </si>
  <si>
    <t>3.3.4.</t>
  </si>
  <si>
    <t>Представить гражданам возможность использовать накопленный инвестиционный доход без потерь всех льгот, например, один раз в 5 лет.</t>
  </si>
  <si>
    <t>3.4.</t>
  </si>
  <si>
    <t>Расширение списка ОЖС</t>
  </si>
  <si>
    <t>3.4.1.</t>
  </si>
  <si>
    <r>
      <t xml:space="preserve">Доработать Федеральный закон "О едином федеральном информационном регистре, содержащем сведения о населении Российской Федерации" от 08.06.2020 N 168-ФЗ  с целью расширения перечня хранящихся там данных для использования в верификации в ОЖС (о родственниках). 
</t>
    </r>
    <r>
      <rPr>
        <sz val="12"/>
        <color indexed="64"/>
        <rFont val="Arial"/>
        <family val="2"/>
        <charset val="204"/>
      </rPr>
      <t xml:space="preserve">При верификации условий выплат по потере кормильца можно использовать сведения о родственниках из Единого реестра населения. Но 1) к нему нет доступа у НПФ, 2) перечень сведений ограничен «о) записей федерального регистра сведений о населении о физических лицах, являющихся родителями физического лица, супругом (супругой) физического лица, ребенком (детьми) физического лица;» (т.е. нет других родственников, способных быть кормильцами при ОЖС)
</t>
    </r>
    <r>
      <rPr>
        <b/>
        <sz val="12"/>
        <color indexed="64"/>
        <rFont val="Arial"/>
        <family val="2"/>
        <charset val="204"/>
      </rPr>
      <t xml:space="preserve">
Цель:</t>
    </r>
    <r>
      <rPr>
        <sz val="12"/>
        <color indexed="64"/>
        <rFont val="Arial"/>
        <family val="2"/>
        <charset val="204"/>
      </rPr>
      <t xml:space="preserve">
• Совершенствование администрирования ОЖС</t>
    </r>
  </si>
  <si>
    <t>3.4.2.</t>
  </si>
  <si>
    <r>
      <t xml:space="preserve">Определить, что выкупные суммы на ОЖС не облагаются НДФЛ. 
</t>
    </r>
    <r>
      <rPr>
        <sz val="12"/>
        <color theme="1"/>
        <rFont val="Arial"/>
        <family val="2"/>
        <charset val="204"/>
      </rPr>
      <t xml:space="preserve">В настоящее порядок налогообложения выкупной суммы на ОЖС, такой же, как и у выкупной суммы, предусмотренной п.1 ст. 36.41 Федерального закона от 07.05.1998 №75-ФЗ (выплачиваемой по ДДС без расторжения договора). Исключение выкупных сумм на ОЖС из налогообложения позволит избежать повторного налогообложения НДФЛ собственных сберегательных взносов вкладчика в составе выкупной суммы (по ДДС в свою пользу) и закрепить компенсирующий характер данной выплаты в сложной жизненной ситуации. </t>
    </r>
  </si>
  <si>
    <t>3.5.</t>
  </si>
  <si>
    <t>Совершенствование гос. софинансирования по ПДС</t>
  </si>
  <si>
    <t>3.5.1.</t>
  </si>
  <si>
    <r>
      <t xml:space="preserve">В рамках Семейного ПДС. Для многодетных семей увеличивать размер софинансирования пропорционально кол-ву детей, не достигших возраста 14 лет (т.е. иждивенцев, которые не могут работать). </t>
    </r>
    <r>
      <rPr>
        <sz val="12"/>
        <color theme="1"/>
        <rFont val="Arial"/>
        <family val="2"/>
        <charset val="204"/>
      </rPr>
      <t>Т.е. если рождается 3-ий ребенок (или уже есть 3 и более) выплаты на всех детей увеличиваются с 36 например на 25% до 45 тыс. Либо можно сделать вариант растущей шкалы % увеличения в зависимости от кол-ва детей.</t>
    </r>
  </si>
  <si>
    <t>3.5.2.</t>
  </si>
  <si>
    <t>Расчет дохода для софинансирования по позапрошлому году (а не по прошлому), с целью сдвига срока получения софинансирования на начало календарного года</t>
  </si>
  <si>
    <t>3.5.3.</t>
  </si>
  <si>
    <r>
      <rPr>
        <b/>
        <sz val="12"/>
        <color theme="1"/>
        <rFont val="Arial"/>
        <family val="2"/>
        <charset val="204"/>
      </rPr>
      <t>Введение промежуточного поощрительного гос. софинансирования в случае выполнения требований к вкладчику по активному участию</t>
    </r>
    <r>
      <rPr>
        <sz val="12"/>
        <color theme="1"/>
        <rFont val="Arial"/>
        <family val="2"/>
        <charset val="204"/>
      </rPr>
      <t xml:space="preserve">. Среди возможных мер - донастройка софинансирования: единовременно по истечении, например, каждых 5 лет, доп.взнос государства в размере 10% от софинансирования за прошедшие 5 лет. </t>
    </r>
  </si>
  <si>
    <t>3.6.</t>
  </si>
  <si>
    <t>Отдельные инициативы для дополнительного обсуждения и проработки на РГ СтратКома</t>
  </si>
  <si>
    <t>3.6.1.</t>
  </si>
  <si>
    <r>
      <t>Предусмотреть «период охлаждения» по ДДС</t>
    </r>
    <r>
      <rPr>
        <sz val="12"/>
        <color theme="1"/>
        <rFont val="Arial"/>
        <family val="2"/>
        <charset val="204"/>
      </rPr>
      <t xml:space="preserve"> (аннулирование/отзыв акцепта ДДС и т.п. формат) с возможностью вернуть уплаченный взнос без использования классической операции по выплате выкупной суммы. Изменить 75-ФЗ с включением в него периода охлаждения.
</t>
    </r>
    <r>
      <rPr>
        <b/>
        <sz val="12"/>
        <color theme="1"/>
        <rFont val="Arial"/>
        <family val="2"/>
        <charset val="204"/>
      </rPr>
      <t>Цель:</t>
    </r>
    <r>
      <rPr>
        <sz val="12"/>
        <color theme="1"/>
        <rFont val="Arial"/>
        <family val="2"/>
        <charset val="204"/>
      </rPr>
      <t xml:space="preserve">
• Унифицировать право на свободу возврата средств с банковскими, страховыми продуктами, а также с НПФ</t>
    </r>
  </si>
  <si>
    <t>3.6.2.</t>
  </si>
  <si>
    <r>
      <t xml:space="preserve">Предусмотреть для ДДС в пользу третьих лиц возможность вкладчиком вставать на место участника, в случае смерти участника, и продолжать формировать сбережения по ДДС уже в свою пользу. </t>
    </r>
    <r>
      <rPr>
        <sz val="12"/>
        <color indexed="64"/>
        <rFont val="Arial"/>
        <family val="2"/>
        <charset val="204"/>
      </rPr>
      <t xml:space="preserve">Сейчас в случае смерти участника средства могут забрать только правопреемники участника. При этом у вкладчика может отсутствовать намерение в предоставлении таким правопреемникам доступа к сформированным средствам.
</t>
    </r>
    <r>
      <rPr>
        <b/>
        <sz val="12"/>
        <color indexed="64"/>
        <rFont val="Arial"/>
        <family val="2"/>
        <charset val="204"/>
      </rPr>
      <t xml:space="preserve">
Цель:</t>
    </r>
    <r>
      <rPr>
        <sz val="12"/>
        <color indexed="64"/>
        <rFont val="Arial"/>
        <family val="2"/>
        <charset val="204"/>
      </rPr>
      <t xml:space="preserve">
• Защита интересов вкладчика</t>
    </r>
  </si>
  <si>
    <t>3.6.3.</t>
  </si>
  <si>
    <t>Устранение арбитража ПДС с ДСЖ/ИИС</t>
  </si>
  <si>
    <t>3.6.4.</t>
  </si>
  <si>
    <t>Индексация предельного размера налогового вычета на уровень инфляции</t>
  </si>
  <si>
    <t>3.7.</t>
  </si>
  <si>
    <t>Задачи на перспективу (реализация в 2026 г.)</t>
  </si>
  <si>
    <t>3.7.1.</t>
  </si>
  <si>
    <r>
      <t xml:space="preserve">Убрать ограничение на количество ДДС
</t>
    </r>
    <r>
      <rPr>
        <sz val="12"/>
        <color indexed="64"/>
        <rFont val="Arial"/>
        <family val="2"/>
        <charset val="204"/>
      </rPr>
      <t xml:space="preserve">ПДС способен конкурировать с банковскими вкладами, однако у банковских клиентов отсутствует опыт, при котором законодательством было бы ограничено количество договоров /счетов на уровне финансового сектора. Отмена такого ограничения в секторе НПФ снизит возможное разочарование и последующее формирование негатива в отношении государственных финансовых инициатив, ПДС, НПФ и пенсионной системы (как связанной с НПФ).
</t>
    </r>
    <r>
      <rPr>
        <b/>
        <sz val="12"/>
        <color indexed="64"/>
        <rFont val="Arial"/>
        <family val="2"/>
        <charset val="204"/>
      </rPr>
      <t>Цель:</t>
    </r>
    <r>
      <rPr>
        <sz val="12"/>
        <color indexed="64"/>
        <rFont val="Arial"/>
        <family val="2"/>
        <charset val="204"/>
      </rPr>
      <t xml:space="preserve">
• Снижение риска возможного разочарования текущими условиями ПДС
• Масштабирование ПДС</t>
    </r>
  </si>
  <si>
    <t>3.7.2.</t>
  </si>
  <si>
    <r>
      <t xml:space="preserve">Увеличить срок государственной поддержки до 15 лет (т.е. до срока, позволяющего забрать единовременно все средства из ПДС). </t>
    </r>
    <r>
      <rPr>
        <sz val="12"/>
        <color indexed="64"/>
        <rFont val="Arial"/>
        <family val="2"/>
        <charset val="204"/>
      </rPr>
      <t>Реализация данного предложения позволит повысить привлекательность программы, поскольку будет стимулировать граждан молодого возраста, у которых не формировались средства пенсионных накоплений, к долгосрочному накоплению средств в программе.</t>
    </r>
  </si>
  <si>
    <t>3.7.3.</t>
  </si>
  <si>
    <r>
      <t>Предусмотреть механизм ежегодного пересмотра</t>
    </r>
    <r>
      <rPr>
        <sz val="12"/>
        <color theme="1"/>
        <rFont val="Arial"/>
        <family val="2"/>
        <charset val="204"/>
      </rPr>
      <t xml:space="preserve"> (с учетом процента инфляции за предыдущий год) предельной суммы государственной поддержки долгосрочных сбережений (36 тыс. руб.), а также сумм среднемесячного дохода граждан, учитываемых  для определения размера государственной поддержки. Указанные меры позволят поддерживать в актуальном состоянии привлекательность ПДС в качестве инструмента долгосрочного инвестирования.</t>
    </r>
  </si>
  <si>
    <t>3.7.4.</t>
  </si>
  <si>
    <t>Снятие ограничений по получению налогового вычета при наличии более 3-х договоров.</t>
  </si>
  <si>
    <t>3.8.</t>
  </si>
  <si>
    <t>Инициативы, не соответствующие официальной позиции СРО, утвержденной на Совете НАПФ</t>
  </si>
  <si>
    <t>3.8.1.</t>
  </si>
  <si>
    <t>3.8.2.</t>
  </si>
  <si>
    <t>Верно</t>
  </si>
  <si>
    <t>Биезбардис Евгений Валерьевич</t>
  </si>
  <si>
    <t>Морозова Галина Владимировна Председатель Комитета</t>
  </si>
  <si>
    <t>Касина Светлана Алексеевна</t>
  </si>
  <si>
    <t>Ключник Дмитрий Михайлович</t>
  </si>
  <si>
    <t>Тетюнина Елена Николаевна</t>
  </si>
  <si>
    <t>Лапина Ольга Васильевна</t>
  </si>
  <si>
    <t>Козлов Андрей Владимирович</t>
  </si>
  <si>
    <t xml:space="preserve">Цуканов Николай Николаевич </t>
  </si>
  <si>
    <t>Стулова Мария Александровна</t>
  </si>
  <si>
    <t>Хисматуллина Наиля Рафхатовна</t>
  </si>
  <si>
    <t>Логовинский Евгений Ильич</t>
  </si>
  <si>
    <t>Батаев Вячеслав Владимирович</t>
  </si>
  <si>
    <t>Эрмансон Николай Волдемарович</t>
  </si>
  <si>
    <t>Павлов Геннадий Эдуардович</t>
  </si>
  <si>
    <t>Габдулхаков Руслан Ринатович</t>
  </si>
  <si>
    <t>Матюшкина Наталья Владимировна</t>
  </si>
  <si>
    <t>Зарецкий Александр Михайлович</t>
  </si>
  <si>
    <t>Пролиско Анна Григорьевна</t>
  </si>
  <si>
    <t>Савин Кирилл Юрьевич</t>
  </si>
  <si>
    <t>Толмачева Елена Анатольевна</t>
  </si>
  <si>
    <t>Плотников Виталий Александрович</t>
  </si>
  <si>
    <t>Шаврина Ирина Владимировна</t>
  </si>
  <si>
    <t>Дусалеев Вячеслав Юрьевич</t>
  </si>
  <si>
    <t>Волков Иван Александрович</t>
  </si>
  <si>
    <t>Деньгин Павел Валентинович</t>
  </si>
  <si>
    <t>Недбай Аркадий Анатольевич</t>
  </si>
  <si>
    <t>Андрейчук Ирина Николаевна</t>
  </si>
  <si>
    <t>Рудоманенко Денис Юрьевич</t>
  </si>
  <si>
    <t>АО «НПФ «Достойное БУДУЩЕЕ»</t>
  </si>
  <si>
    <t>АО «НПФ Эволюция»</t>
  </si>
  <si>
    <t>АО «НПФ «БУДУЩЕЕ»</t>
  </si>
  <si>
    <t>АО НПФ «Федерация»</t>
  </si>
  <si>
    <t>АО «УГМК-Перспектива»</t>
  </si>
  <si>
    <t>АО «НПФ «ОПФ»</t>
  </si>
  <si>
    <t>АО НПФ «Телеком-союз»</t>
  </si>
  <si>
    <t>АО МНПФ «БОЛЬШОЙ»</t>
  </si>
  <si>
    <t>АО  «Ханты-Мансийский НПФ»</t>
  </si>
  <si>
    <t>АО «НПФ «Волга-Капитал»</t>
  </si>
  <si>
    <t>АО «НПФ ГАЗФОНД»</t>
  </si>
  <si>
    <t>НАПФ</t>
  </si>
  <si>
    <t>АО «НПФ «Ростех»</t>
  </si>
  <si>
    <t>АО «НПФ «Гефест»</t>
  </si>
  <si>
    <t>АО «НПФ «Сургутнефтегаз»</t>
  </si>
  <si>
    <t>АО «Национальный НПФ»</t>
  </si>
  <si>
    <t>АО «НПФ Сбербанка»</t>
  </si>
  <si>
    <t>АО НПФ ВТБ пенсионный фонд</t>
  </si>
  <si>
    <t>АО НПФ «Пенсонные решения»</t>
  </si>
  <si>
    <t>АО «НПФ «Транснефть»</t>
  </si>
  <si>
    <t>АО «НПФ «ВЭФ.Жизнь»</t>
  </si>
  <si>
    <t>АО НПФ «Атомфонд»</t>
  </si>
  <si>
    <t>АО «НПФ ГАЗФОНД пенсионные накопления»</t>
  </si>
  <si>
    <t>АО «НПФ «БЛАГОСОСТОЯНИЕ»</t>
  </si>
  <si>
    <t>АО «Специализированный депозитарий «ИНФИНИТУМ»</t>
  </si>
  <si>
    <t>АО НПФ «Альянс»</t>
  </si>
  <si>
    <t>АО «НСД»</t>
  </si>
  <si>
    <t>АО «НПФ «Социум»</t>
  </si>
  <si>
    <t>Колличество голосов по рейтингам</t>
  </si>
  <si>
    <t>Рейтинг общий</t>
  </si>
  <si>
    <t>Всего голосов</t>
  </si>
  <si>
    <t>Направления деятельности Комитета по стратегии пенсионного рынка</t>
  </si>
  <si>
    <t>Ответственный и состав Рабочих групп</t>
  </si>
  <si>
    <t>Текущий статус/сроки</t>
  </si>
  <si>
    <t>Ожидаемый результат</t>
  </si>
  <si>
    <t>Руководитель центра аналитики</t>
  </si>
  <si>
    <t>Член Совета директоров</t>
  </si>
  <si>
    <t>Генеральный Директор</t>
  </si>
  <si>
    <t>Заместитель генерального директора</t>
  </si>
  <si>
    <t>Советник</t>
  </si>
  <si>
    <t>Президент</t>
  </si>
  <si>
    <t>Генеральный директор</t>
  </si>
  <si>
    <t>Директор Юридического Департамента</t>
  </si>
  <si>
    <t>Вице-президент-Финансовый директор</t>
  </si>
  <si>
    <t>Вице-президент</t>
  </si>
  <si>
    <t>Советник генерального директора</t>
  </si>
  <si>
    <t>Заместитель Генерального директора-директор департамента пенсионного обеспечения</t>
  </si>
  <si>
    <t>Заместитель Генерального директора</t>
  </si>
  <si>
    <t>Корпоративный юрист</t>
  </si>
  <si>
    <t>Заместитель Генерального директора по пенсионному обеспечению и страхованию</t>
  </si>
  <si>
    <t>Заместитель Председателя Совета директоров</t>
  </si>
  <si>
    <t xml:space="preserve">Генеральный директор </t>
  </si>
  <si>
    <t>Заместитель Генерального директора по стратегическому развитию</t>
  </si>
  <si>
    <t>Заместитель генерального директора по развитию</t>
  </si>
  <si>
    <t>Внутренний аудитор</t>
  </si>
  <si>
    <t>Советник Генерального директора</t>
  </si>
  <si>
    <t>Разработка Концепции квазидобровольных/обязательных корпоративных пенсионных программ в РФ</t>
  </si>
  <si>
    <t>Морозова Г.В., Недбай А.А., Пролиско А.Г., Пономарева Е.Г., Волков И.А., Зарецкий А.М., Дусалеев В.Ю., Габдулхаков Р.Р.</t>
  </si>
  <si>
    <t xml:space="preserve">Положения концепции и планируемые инициативы будут уточнены по итогам заседания рабочей группы при Комитете по стратегии пенсионного рынка </t>
  </si>
  <si>
    <t xml:space="preserve">Подготовка Концепции и проекта НПА по переводу ОПС в ПДС в силу закона
</t>
  </si>
  <si>
    <t xml:space="preserve">Недбай А.А., Морозова Г.В., Зарецкий А.М., ПролискоА.Г.,
Дусалеев В.Ю., Волков И.А., Павлов Г.Э., Шаврина И.В.
</t>
  </si>
  <si>
    <t xml:space="preserve">Реализация в 2024-25 гг.
</t>
  </si>
  <si>
    <t xml:space="preserve">Предлагаем конкретизировать инициативы в рамках ПДС: 
1. Методика конвертации ОПС-ПДС, в т.ч. в рамках возможной автоматической конвертации. (принятие законодательных поправок, чётко регламентирующих сроки и порядок упразднения системы ОПС). 
</t>
  </si>
  <si>
    <t>Развитие корпоративных программ в ПДС (включая налоговые льготы в рамках ПДС)</t>
  </si>
  <si>
    <t>Волков И.А., Зарецкий А.М., Львов А.Л., Павлов Г.Э., Эрмансон, Ключник, Недбай А.А., Шаврина И.В.</t>
  </si>
  <si>
    <t>Уточнить задачу после подготовки Концепции (в 1 полугодии 2025 г.)</t>
  </si>
  <si>
    <t xml:space="preserve">- увеличение возможностей и защита прав для работодателя в ПДС своих работников;
- учет прав «досрочников» в ПДС;
- возможность совмещения действующей КПП и ПДС;
- налоговые льготы для работодателей
</t>
  </si>
  <si>
    <t>Снижение порога для получения единовременной выплаты по ОПС. Стимулирование переводов из ОПС в ПДС 
Работа по расширению перечня особых жизненных ситуаций (ОЖС) в рамках ПДС. Включение в перечень ситуаций с получением человеком 1-ой группы инвалидности, потери трудоспособности без получения инвалидности и необходимости расходов на лечение детей;</t>
  </si>
  <si>
    <t>Зарецкий А.М., Львов А.Л., Касина С.А., Шаврина И.В.</t>
  </si>
  <si>
    <t>Подготовка предложений и вынесение на заседание Страткомитета</t>
  </si>
  <si>
    <t>Недбай А.А., Волков И.А., Ключник Д.М., Касина С.А., Зарецкий А.М., Пролиско А.Г.</t>
  </si>
  <si>
    <t>Подготовить предложения и провести переговоры с Министерсвом труда в 2025 г.</t>
  </si>
  <si>
    <t>Разделение налоговых вычетов на накопительные и инвестиционные</t>
  </si>
  <si>
    <t>Морозова Г.В.,  Ключник Д.М., Пролиско А.Г.</t>
  </si>
  <si>
    <t>1. Выделение пенсионного вычета в отдельный тип вычета
2. Увеличение суммы вычета с 400 тыс. руб.  до 
1 млн руб.</t>
  </si>
  <si>
    <t>Лицензирование видов деятельности</t>
  </si>
  <si>
    <t>Морозова Г.В., Недбай А.А., Волков И.А., Д.М. Ключник, Пономарева Е.Г.</t>
  </si>
  <si>
    <t>Реализация в 2025-2026 гг.</t>
  </si>
  <si>
    <t>Сохранение механизма оплаты услуг УК и Спец.деп. по договорам НПО, заключенным до 01.01.2024 (доработка 299-ФЗ)</t>
  </si>
  <si>
    <t>Недбай А.А., Логовинский Е.И.</t>
  </si>
  <si>
    <t xml:space="preserve">Задача на 2024 г. </t>
  </si>
  <si>
    <t xml:space="preserve">Предлагаем при организации размещения средств пенсионных резервов, формируемых по пенсионным договорам НПО заключенным до 01.01.2024, при решении вопроса о замене управляющей компании или специализированного депозитария,  сохранить размер и порядок оплаты услуг фонда, управляющих компаний, специализированного депозитария, предусмотренный положениями Закона 75-ФЗ без учета изменений, внесенных Законом 299-ФЗ, и пенсионными правилами, зарегистрированными Банком России в период действия редакций Закона 75-ФЗ без учета изменений, внесенных Законом 299-ФЗ. </t>
  </si>
  <si>
    <t>Совершенствование концепции регулирования инвестиционной деятельности НПФ Банка России в соответствии с решениями Комитета по рискам и инвестиционного комитета</t>
  </si>
  <si>
    <t>Зарецкий А.М., Дусалеев В.Ю., Габдулхаков Р.Р., Волков И.А., Корсаков В.О. (Комитет по ИД), Логовинский Е.И., Костенко Л.Н. (РГ по Рискам)</t>
  </si>
  <si>
    <t>Предлагаем:
1. Проработать совершенствования нормативно-правовго регулирования режимов инвестирования средств пенсионных резервов и пенсионных накоплений применительно к приоритетным экономическам задачам государства и с учетом инициатив, исходящих от Банка России.
2. Пересмотреть/доработать представленную Банком России Концепцию развития регулирования инвест. деят-ти, т.к. Концепция существенным образом ужесточает требования к составу и структуре активов, а также к процедуре стресс-тестирования, что идет в разрез с заявленными целями по:
- трансформации и структурной перестройке экономики РФ в условиях действия беспрецедентных санкций;
- достижению технологического суверенитета;
- а также существенно ограничивает потенциал НПФ, как источника доогосрочного финансирования, и снижает эффективность упраления пенсионными активами.</t>
  </si>
  <si>
    <t>Совершенствование порядка расчета дополнительной части переменного вознаграждения (299-ФЗ), а также обсуждение подходов к изменению бенчмарка (СФИ). 
Бечмарк (плато)</t>
  </si>
  <si>
    <t>Логовинский Е.И., Габдулхаков Р.Р., Волков И.А.</t>
  </si>
  <si>
    <t>1)            Некорректный расчет дополнительной части переменного вознаграждения с учетом СФИ (эффект плато: часть дохода теряется при расчет доп. части переменного вознаграждения). Требуется внесение изменения в 299-ФЗ.
2)            Несоответствие СФИ (средняя ставка банковских депозитов на срок включая 3 года; уст. Указанием Банка России) в т.ч. концептуальным целям и идеологии, заложенным при создании нормативно-правовой основы ПДС. Требуется рассмотреть возможность возврата к предметному обсуждению использования в качестве бенчмарка показателя таргетируемой инфляции.</t>
  </si>
  <si>
    <t xml:space="preserve">Снижение нагрузки по ПОД/ФТ
</t>
  </si>
  <si>
    <t>Стулова М.А.</t>
  </si>
  <si>
    <t>Изменения в НК РФ, направленные на развитие програмы ПДС</t>
  </si>
  <si>
    <t xml:space="preserve">Недбай А.А., Морозова Г.В.   </t>
  </si>
  <si>
    <t xml:space="preserve">Мониторинг принятых изменений в НК РФ в 2024 г. </t>
  </si>
  <si>
    <r>
      <t>Цели</t>
    </r>
    <r>
      <rPr>
        <sz val="12"/>
        <color theme="5" tint="-0.499984740745262"/>
        <rFont val="Arial"/>
        <family val="2"/>
        <charset val="204"/>
      </rPr>
      <t/>
    </r>
  </si>
  <si>
    <t>[ Разработка Концепции + ТЗ - II кв 2025
Утверждение Концепции на Совете НАПФ - II кв 2025
Разработка и согласование НПА с заинетресованными сторонами - III кв 2025
Лоббизм - IV кв 2025 ]</t>
  </si>
  <si>
    <r>
      <rPr>
        <b/>
        <sz val="12"/>
        <color theme="1"/>
        <rFont val="Arial"/>
        <family val="2"/>
        <charset val="204"/>
      </rPr>
      <t>Необходимо дать гражданам возможность свободно выбирать НПФ, в который переводить пенсионные накопления в ПДС</t>
    </r>
    <r>
      <rPr>
        <sz val="12"/>
        <color theme="1"/>
        <rFont val="Arial"/>
        <family val="2"/>
        <charset val="204"/>
      </rPr>
      <t xml:space="preserve">. Заявление о переводе следует подписывать надежной и удобной УНЭП в «Госключе», а перевод средств производить уже на следующий год после подачи заявления, обеспечив отсутствие влияние на рыночные котировки (передача активами). </t>
    </r>
  </si>
  <si>
    <r>
      <t xml:space="preserve">Предоставление гражданам права на  </t>
    </r>
    <r>
      <rPr>
        <b/>
        <sz val="12"/>
        <color theme="1"/>
        <rFont val="Arial"/>
        <family val="2"/>
        <charset val="204"/>
      </rPr>
      <t>прямой перевод ОПС в ПДС в любой фонд без потери инвестиционного дохода</t>
    </r>
  </si>
  <si>
    <r>
      <rPr>
        <b/>
        <sz val="12"/>
        <color theme="1"/>
        <rFont val="Arial"/>
        <family val="2"/>
        <charset val="204"/>
      </rPr>
      <t>Повышение возраста пенсионных оснований для получения выплат пенсионных накоплений до 60/65 лет</t>
    </r>
    <r>
      <rPr>
        <sz val="12"/>
        <color theme="1"/>
        <rFont val="Arial"/>
        <family val="2"/>
        <charset val="204"/>
      </rPr>
      <t xml:space="preserve"> и/или снижение порога назначения единовременной выплаты пенсионных накоплений в ОПС 
Расширение списка особых жизненных ситуаций (например, постоянная потеря трудоспособности, инвалидность 1 группы и другие, неуправляемые со стороны гражданина, но требующие срочной финансовой поддержки жизненные ситуации) </t>
    </r>
  </si>
  <si>
    <t>3.2.5.</t>
  </si>
  <si>
    <r>
      <rPr>
        <b/>
        <sz val="12"/>
        <color indexed="64"/>
        <rFont val="Arial"/>
        <family val="2"/>
        <charset val="204"/>
      </rPr>
      <t xml:space="preserve">Вывести вычеты по расходам по ПДС в отдельный налоговый вычет по НДФЛ. </t>
    </r>
    <r>
      <rPr>
        <sz val="12"/>
        <color indexed="64"/>
        <rFont val="Arial"/>
        <family val="2"/>
        <charset val="204"/>
      </rPr>
      <t xml:space="preserve">Выделение отдельного налогового вычета по НДФЛ следует провести в отношении как расходов по ПДС, так и по НПО.
</t>
    </r>
    <r>
      <rPr>
        <b/>
        <sz val="12"/>
        <color indexed="64"/>
        <rFont val="Arial"/>
        <family val="2"/>
        <charset val="204"/>
      </rPr>
      <t xml:space="preserve">Цель: </t>
    </r>
    <r>
      <rPr>
        <sz val="12"/>
        <color indexed="64"/>
        <rFont val="Arial"/>
        <family val="2"/>
        <charset val="204"/>
      </rPr>
      <t xml:space="preserve">
• Прекращение конкуренции по вычетам с ИИС и ДСЖ
• Повышение реальной доходности ПДС вне зависимости от использования налогового вычета по прочим (не НПФным) основаниям</t>
    </r>
  </si>
  <si>
    <t>3.3.5.</t>
  </si>
  <si>
    <t>3.3.6.</t>
  </si>
  <si>
    <t>3.4.3.</t>
  </si>
  <si>
    <t>3.4.4.</t>
  </si>
  <si>
    <t>3.6.5.</t>
  </si>
  <si>
    <r>
      <rPr>
        <b/>
        <sz val="12"/>
        <color theme="1"/>
        <rFont val="Arial"/>
        <family val="2"/>
        <charset val="204"/>
      </rPr>
      <t xml:space="preserve">Освободить НПФ от уплаты налога на прибыль в части инвестиционного дохода от размещения средств ДС полностью по аналогии с ОПС. </t>
    </r>
    <r>
      <rPr>
        <sz val="12"/>
        <color theme="1"/>
        <rFont val="Arial"/>
        <family val="2"/>
        <charset val="204"/>
      </rPr>
      <t xml:space="preserve">Позволит увеличить доходность, распределяемую на счета участников и этим повысить привлекательность ПДС. </t>
    </r>
  </si>
  <si>
    <r>
      <rPr>
        <b/>
        <sz val="12"/>
        <color indexed="64"/>
        <rFont val="Arial"/>
        <family val="2"/>
        <charset val="204"/>
      </rPr>
      <t xml:space="preserve">Вывести вычеты по расходам по ПДС в отдельный налоговый вычет по НДФЛ. </t>
    </r>
    <r>
      <rPr>
        <sz val="12"/>
        <color indexed="64"/>
        <rFont val="Arial"/>
        <family val="2"/>
        <charset val="204"/>
      </rPr>
      <t xml:space="preserve">Выделение отдельного налогового вычета по НДФЛ следует провести в отношении как расходов по ПДС, так и по НПО.
</t>
    </r>
    <r>
      <rPr>
        <b/>
        <sz val="12"/>
        <color indexed="64"/>
        <rFont val="Arial"/>
        <family val="2"/>
        <charset val="204"/>
      </rPr>
      <t xml:space="preserve">Цель: </t>
    </r>
    <r>
      <rPr>
        <sz val="12"/>
        <color indexed="64"/>
        <rFont val="Arial"/>
        <family val="2"/>
        <charset val="204"/>
      </rPr>
      <t xml:space="preserve">
• Прекращение конкуренции по вычетам с ИИС и ДСЖ
• Повышение реальной доходности ПДС вне зависимости от использования налогового вычета по прочим (не НПФным) основаниям
</t>
    </r>
  </si>
  <si>
    <t>Повышении лимита по налоговому вычету на сумму сберегательных взносов, который сейчас ограничен 400 тыс. ₽.</t>
  </si>
  <si>
    <r>
      <rPr>
        <b/>
        <sz val="12"/>
        <color theme="1"/>
        <rFont val="Arial"/>
        <family val="2"/>
        <charset val="204"/>
      </rPr>
      <t>Реализация налоговых льгот для предпенсионеров/пенсионеров в рамках ранее разработанных предложений</t>
    </r>
    <r>
      <rPr>
        <sz val="12"/>
        <color theme="1"/>
        <rFont val="Arial"/>
        <family val="2"/>
        <charset val="204"/>
      </rPr>
      <t xml:space="preserve"> (сейчас эта категория лиц фактически лишена возможности получения льготы по ПДС). Платящим НДФЛ предпенсионерам и пенсионерам дать возможность получать налоговый вычет по уплаченным взносам. Не платящие НДФЛ пенсионеры/предпенсионеры и так не имеют право на налоговый вычет. 
</t>
    </r>
    <r>
      <rPr>
        <b/>
        <sz val="12"/>
        <color theme="1"/>
        <rFont val="Arial"/>
        <family val="2"/>
        <charset val="204"/>
      </rPr>
      <t>Цель:</t>
    </r>
    <r>
      <rPr>
        <sz val="12"/>
        <color theme="1"/>
        <rFont val="Arial"/>
        <family val="2"/>
        <charset val="204"/>
      </rPr>
      <t xml:space="preserve">
• Снижение риска возможного разочарования текущими условиями ПДС
• Снятие дискриминации по возрасту
• Рост уровня вовлечения населения в ПДС</t>
    </r>
  </si>
  <si>
    <t>Ограничить расширение списка ОЖС по гражданам 1 группы инвалидности в ближайшей перспективе</t>
  </si>
  <si>
    <t>Приоритетные направления деятельности Ассоциации на 2025 г.</t>
  </si>
  <si>
    <t>Утверждены Общим собранием членов НАПФ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</si>
</sst>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4" tint="-0.249977111117893"/>
      <name val="Calibri"/>
      <family val="2"/>
      <charset val="204"/>
      <scheme val="minor"/>
    </font>
    <font>
      <sz val="12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2"/>
      <name val="Arial"/>
      <family val="2"/>
      <charset val="204"/>
    </font>
    <font>
      <sz val="12"/>
      <color indexed="2"/>
      <name val="Arial"/>
      <family val="2"/>
      <charset val="204"/>
    </font>
    <font>
      <sz val="12"/>
      <color rgb="FF444444"/>
      <name val="Arial"/>
      <family val="2"/>
      <charset val="204"/>
    </font>
    <font>
      <sz val="12"/>
      <color theme="5" tint="-0.499984740745262"/>
      <name val="Arial"/>
      <family val="2"/>
      <charset val="204"/>
    </font>
    <font>
      <i/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0" fontId="1" fillId="0" borderId="0"/>
    <xf numFmtId="9" fontId="21" fillId="0" borderId="0" applyFont="0" applyFill="0" applyBorder="0" applyProtection="0"/>
  </cellStyleXfs>
  <cellXfs count="102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0" fontId="2" fillId="0" borderId="0" xfId="3" applyNumberFormat="1" applyFont="1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8" borderId="0" xfId="0" applyFill="1" applyAlignment="1">
      <alignment horizontal="center"/>
    </xf>
    <xf numFmtId="0" fontId="1" fillId="2" borderId="0" xfId="0" applyFont="1" applyFill="1"/>
    <xf numFmtId="0" fontId="0" fillId="6" borderId="0" xfId="0" applyFill="1" applyAlignment="1">
      <alignment horizontal="center"/>
    </xf>
    <xf numFmtId="0" fontId="1" fillId="6" borderId="0" xfId="0" applyFont="1" applyFill="1"/>
    <xf numFmtId="0" fontId="8" fillId="2" borderId="0" xfId="0" applyFont="1" applyFill="1" applyAlignment="1">
      <alignment horizontal="right"/>
    </xf>
    <xf numFmtId="0" fontId="0" fillId="0" borderId="1" xfId="0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6" fillId="10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6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0" fontId="0" fillId="5" borderId="1" xfId="0" applyFill="1" applyBorder="1" applyAlignment="1">
      <alignment horizontal="right"/>
    </xf>
    <xf numFmtId="49" fontId="16" fillId="6" borderId="1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0" fontId="19" fillId="3" borderId="1" xfId="0" applyFont="1" applyFill="1" applyBorder="1" applyAlignment="1">
      <alignment horizontal="center"/>
    </xf>
    <xf numFmtId="0" fontId="0" fillId="6" borderId="0" xfId="0" applyFill="1"/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5" fillId="6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0" fillId="0" borderId="0" xfId="0" applyFont="1" applyAlignment="1">
      <alignment horizontal="left" vertical="center" indent="5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/>
    </xf>
    <xf numFmtId="16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="70" zoomScaleNormal="70" workbookViewId="0">
      <pane xSplit="2" ySplit="4" topLeftCell="C47" activePane="bottomRight" state="frozen"/>
      <selection activeCell="C18" sqref="C18"/>
      <selection pane="topRight"/>
      <selection pane="bottomLeft"/>
      <selection pane="bottomRight" activeCell="E6" sqref="E6"/>
    </sheetView>
  </sheetViews>
  <sheetFormatPr defaultColWidth="8.7109375" defaultRowHeight="15" outlineLevelRow="1" x14ac:dyDescent="0.25"/>
  <cols>
    <col min="1" max="1" width="12.28515625" style="1" customWidth="1"/>
    <col min="2" max="2" width="149.140625" style="1" customWidth="1"/>
    <col min="3" max="3" width="14.42578125" style="1" customWidth="1"/>
    <col min="4" max="4" width="14.140625" style="1" bestFit="1" customWidth="1"/>
    <col min="5" max="8" width="8.7109375" style="1"/>
    <col min="9" max="9" width="23.85546875" style="1" customWidth="1"/>
    <col min="10" max="16384" width="8.7109375" style="1"/>
  </cols>
  <sheetData>
    <row r="1" spans="1:2" x14ac:dyDescent="0.25">
      <c r="B1" s="101" t="s">
        <v>231</v>
      </c>
    </row>
    <row r="2" spans="1:2" ht="15.75" x14ac:dyDescent="0.25">
      <c r="A2" s="87" t="s">
        <v>230</v>
      </c>
      <c r="B2" s="87"/>
    </row>
    <row r="3" spans="1:2" ht="31.5" x14ac:dyDescent="0.25">
      <c r="A3" s="2" t="s">
        <v>1</v>
      </c>
      <c r="B3" s="2" t="s">
        <v>2</v>
      </c>
    </row>
    <row r="4" spans="1:2" ht="15.75" x14ac:dyDescent="0.25">
      <c r="A4" s="2">
        <v>1</v>
      </c>
      <c r="B4" s="2">
        <v>2</v>
      </c>
    </row>
    <row r="5" spans="1:2" ht="31.5" x14ac:dyDescent="0.25">
      <c r="A5" s="3">
        <v>1</v>
      </c>
      <c r="B5" s="4" t="s">
        <v>7</v>
      </c>
    </row>
    <row r="6" spans="1:2" ht="105" outlineLevel="1" x14ac:dyDescent="0.25">
      <c r="A6" s="6" t="s">
        <v>8</v>
      </c>
      <c r="B6" s="5" t="s">
        <v>9</v>
      </c>
    </row>
    <row r="7" spans="1:2" ht="7.15" customHeight="1" outlineLevel="1" x14ac:dyDescent="0.25">
      <c r="A7" s="83" t="s">
        <v>10</v>
      </c>
      <c r="B7" s="88" t="s">
        <v>11</v>
      </c>
    </row>
    <row r="8" spans="1:2" ht="7.15" customHeight="1" outlineLevel="1" x14ac:dyDescent="0.25">
      <c r="A8" s="84"/>
      <c r="B8" s="89"/>
    </row>
    <row r="9" spans="1:2" ht="7.15" customHeight="1" outlineLevel="1" x14ac:dyDescent="0.25">
      <c r="A9" s="84"/>
      <c r="B9" s="89"/>
    </row>
    <row r="10" spans="1:2" ht="7.15" customHeight="1" outlineLevel="1" x14ac:dyDescent="0.25">
      <c r="A10" s="84"/>
      <c r="B10" s="89"/>
    </row>
    <row r="11" spans="1:2" ht="7.15" customHeight="1" outlineLevel="1" x14ac:dyDescent="0.25">
      <c r="A11" s="85"/>
      <c r="B11" s="90"/>
    </row>
    <row r="12" spans="1:2" ht="15.75" x14ac:dyDescent="0.25">
      <c r="A12" s="3">
        <v>2</v>
      </c>
      <c r="B12" s="4" t="s">
        <v>12</v>
      </c>
    </row>
    <row r="13" spans="1:2" ht="6.6" customHeight="1" outlineLevel="1" x14ac:dyDescent="0.25">
      <c r="A13" s="83" t="s">
        <v>13</v>
      </c>
      <c r="B13" s="86" t="s">
        <v>14</v>
      </c>
    </row>
    <row r="14" spans="1:2" ht="6.6" customHeight="1" outlineLevel="1" x14ac:dyDescent="0.25">
      <c r="A14" s="84"/>
      <c r="B14" s="86"/>
    </row>
    <row r="15" spans="1:2" ht="6.6" customHeight="1" outlineLevel="1" x14ac:dyDescent="0.25">
      <c r="A15" s="84"/>
      <c r="B15" s="86"/>
    </row>
    <row r="16" spans="1:2" ht="6.6" customHeight="1" outlineLevel="1" x14ac:dyDescent="0.25">
      <c r="A16" s="84"/>
      <c r="B16" s="86"/>
    </row>
    <row r="17" spans="1:4" ht="6.6" customHeight="1" outlineLevel="1" x14ac:dyDescent="0.25">
      <c r="A17" s="85"/>
      <c r="B17" s="86"/>
    </row>
    <row r="18" spans="1:4" ht="9" customHeight="1" outlineLevel="1" x14ac:dyDescent="0.25">
      <c r="A18" s="83" t="s">
        <v>15</v>
      </c>
      <c r="B18" s="86" t="s">
        <v>16</v>
      </c>
    </row>
    <row r="19" spans="1:4" ht="9" customHeight="1" outlineLevel="1" x14ac:dyDescent="0.25">
      <c r="A19" s="84"/>
      <c r="B19" s="86"/>
    </row>
    <row r="20" spans="1:4" ht="9" customHeight="1" outlineLevel="1" x14ac:dyDescent="0.25">
      <c r="A20" s="84"/>
      <c r="B20" s="86"/>
    </row>
    <row r="21" spans="1:4" ht="9" customHeight="1" outlineLevel="1" x14ac:dyDescent="0.25">
      <c r="A21" s="84"/>
      <c r="B21" s="86"/>
    </row>
    <row r="22" spans="1:4" ht="9" customHeight="1" outlineLevel="1" x14ac:dyDescent="0.25">
      <c r="A22" s="85"/>
      <c r="B22" s="86"/>
    </row>
    <row r="23" spans="1:4" ht="15.75" x14ac:dyDescent="0.25">
      <c r="A23" s="3">
        <v>3</v>
      </c>
      <c r="B23" s="4" t="s">
        <v>17</v>
      </c>
      <c r="D23" s="9"/>
    </row>
    <row r="24" spans="1:4" ht="15.75" outlineLevel="1" x14ac:dyDescent="0.25">
      <c r="A24" s="10" t="s">
        <v>20</v>
      </c>
      <c r="B24" s="80" t="s">
        <v>21</v>
      </c>
    </row>
    <row r="25" spans="1:4" ht="15.75" outlineLevel="1" x14ac:dyDescent="0.25">
      <c r="A25" s="12" t="s">
        <v>22</v>
      </c>
      <c r="B25" s="13" t="s">
        <v>227</v>
      </c>
    </row>
    <row r="26" spans="1:4" ht="30.75" outlineLevel="1" x14ac:dyDescent="0.25">
      <c r="A26" s="12" t="s">
        <v>24</v>
      </c>
      <c r="B26" s="15" t="s">
        <v>25</v>
      </c>
    </row>
    <row r="27" spans="1:4" ht="91.5" outlineLevel="1" x14ac:dyDescent="0.2">
      <c r="A27" s="12" t="s">
        <v>26</v>
      </c>
      <c r="B27" s="17" t="s">
        <v>226</v>
      </c>
    </row>
    <row r="28" spans="1:4" ht="136.5" outlineLevel="1" x14ac:dyDescent="0.25">
      <c r="A28" s="12" t="s">
        <v>27</v>
      </c>
      <c r="B28" s="18" t="s">
        <v>228</v>
      </c>
    </row>
    <row r="29" spans="1:4" ht="121.5" outlineLevel="1" x14ac:dyDescent="0.25">
      <c r="A29" s="12" t="s">
        <v>29</v>
      </c>
      <c r="B29" s="18" t="s">
        <v>30</v>
      </c>
    </row>
    <row r="30" spans="1:4" ht="31.5" outlineLevel="1" x14ac:dyDescent="0.25">
      <c r="A30" s="12" t="s">
        <v>31</v>
      </c>
      <c r="B30" s="18" t="s">
        <v>225</v>
      </c>
    </row>
    <row r="31" spans="1:4" ht="15.75" outlineLevel="1" x14ac:dyDescent="0.25">
      <c r="A31" s="10" t="s">
        <v>33</v>
      </c>
      <c r="B31" s="80" t="s">
        <v>34</v>
      </c>
    </row>
    <row r="32" spans="1:4" ht="77.25" outlineLevel="1" x14ac:dyDescent="0.2">
      <c r="A32" s="12" t="s">
        <v>35</v>
      </c>
      <c r="B32" s="19" t="s">
        <v>36</v>
      </c>
    </row>
    <row r="33" spans="1:2" ht="92.25" outlineLevel="1" x14ac:dyDescent="0.2">
      <c r="A33" s="12" t="s">
        <v>37</v>
      </c>
      <c r="B33" s="20" t="s">
        <v>38</v>
      </c>
    </row>
    <row r="34" spans="1:2" ht="15.75" outlineLevel="1" x14ac:dyDescent="0.25">
      <c r="A34" s="12" t="s">
        <v>39</v>
      </c>
      <c r="B34" s="20" t="s">
        <v>40</v>
      </c>
    </row>
    <row r="35" spans="1:2" ht="106.5" outlineLevel="1" x14ac:dyDescent="0.25">
      <c r="A35" s="12" t="s">
        <v>41</v>
      </c>
      <c r="B35" s="21" t="s">
        <v>42</v>
      </c>
    </row>
    <row r="36" spans="1:2" ht="15.75" outlineLevel="1" x14ac:dyDescent="0.25">
      <c r="A36" s="10" t="s">
        <v>43</v>
      </c>
      <c r="B36" s="80" t="s">
        <v>44</v>
      </c>
    </row>
    <row r="37" spans="1:2" ht="122.25" outlineLevel="1" x14ac:dyDescent="0.2">
      <c r="A37" s="12" t="s">
        <v>45</v>
      </c>
      <c r="B37" s="17" t="s">
        <v>46</v>
      </c>
    </row>
    <row r="38" spans="1:2" ht="183.75" outlineLevel="1" x14ac:dyDescent="0.2">
      <c r="A38" s="12" t="s">
        <v>47</v>
      </c>
      <c r="B38" s="22" t="s">
        <v>48</v>
      </c>
    </row>
    <row r="39" spans="1:2" ht="138" outlineLevel="1" x14ac:dyDescent="0.2">
      <c r="A39" s="12" t="s">
        <v>49</v>
      </c>
      <c r="B39" s="22" t="s">
        <v>50</v>
      </c>
    </row>
    <row r="40" spans="1:2" ht="31.5" outlineLevel="1" x14ac:dyDescent="0.25">
      <c r="A40" s="12" t="s">
        <v>51</v>
      </c>
      <c r="B40" s="22" t="s">
        <v>52</v>
      </c>
    </row>
    <row r="41" spans="1:2" ht="15.75" outlineLevel="1" x14ac:dyDescent="0.25">
      <c r="A41" s="10" t="s">
        <v>53</v>
      </c>
      <c r="B41" s="80" t="s">
        <v>54</v>
      </c>
    </row>
    <row r="42" spans="1:2" ht="169.5" outlineLevel="1" x14ac:dyDescent="0.2">
      <c r="A42" s="12" t="s">
        <v>55</v>
      </c>
      <c r="B42" s="22" t="s">
        <v>56</v>
      </c>
    </row>
    <row r="43" spans="1:2" ht="75.75" outlineLevel="1" x14ac:dyDescent="0.2">
      <c r="A43" s="12" t="s">
        <v>57</v>
      </c>
      <c r="B43" s="24" t="s">
        <v>58</v>
      </c>
    </row>
    <row r="44" spans="1:2" ht="15.75" outlineLevel="1" x14ac:dyDescent="0.25">
      <c r="A44" s="12" t="s">
        <v>222</v>
      </c>
      <c r="B44" s="82" t="s">
        <v>229</v>
      </c>
    </row>
    <row r="45" spans="1:2" ht="15.75" outlineLevel="1" x14ac:dyDescent="0.25">
      <c r="A45" s="10" t="s">
        <v>59</v>
      </c>
      <c r="B45" s="81" t="s">
        <v>60</v>
      </c>
    </row>
    <row r="46" spans="1:2" ht="61.5" outlineLevel="1" x14ac:dyDescent="0.2">
      <c r="A46" s="12" t="s">
        <v>61</v>
      </c>
      <c r="B46" s="20" t="s">
        <v>62</v>
      </c>
    </row>
    <row r="47" spans="1:2" ht="31.5" outlineLevel="1" x14ac:dyDescent="0.25">
      <c r="A47" s="12" t="s">
        <v>63</v>
      </c>
      <c r="B47" s="15" t="s">
        <v>64</v>
      </c>
    </row>
    <row r="48" spans="1:2" ht="46.5" outlineLevel="1" x14ac:dyDescent="0.25">
      <c r="A48" s="12" t="s">
        <v>65</v>
      </c>
      <c r="B48" s="18" t="s">
        <v>66</v>
      </c>
    </row>
    <row r="49" spans="1:2" ht="15.75" outlineLevel="1" x14ac:dyDescent="0.25">
      <c r="A49" s="10" t="s">
        <v>67</v>
      </c>
      <c r="B49" s="11" t="s">
        <v>68</v>
      </c>
    </row>
    <row r="50" spans="1:2" ht="91.5" outlineLevel="1" x14ac:dyDescent="0.2">
      <c r="A50" s="12" t="s">
        <v>69</v>
      </c>
      <c r="B50" s="22" t="s">
        <v>70</v>
      </c>
    </row>
    <row r="51" spans="1:2" ht="108" outlineLevel="1" x14ac:dyDescent="0.2">
      <c r="A51" s="12" t="s">
        <v>71</v>
      </c>
      <c r="B51" s="22" t="s">
        <v>72</v>
      </c>
    </row>
    <row r="52" spans="1:2" outlineLevel="1" x14ac:dyDescent="0.2">
      <c r="A52" s="12" t="s">
        <v>73</v>
      </c>
      <c r="B52" s="26" t="s">
        <v>74</v>
      </c>
    </row>
    <row r="53" spans="1:2" outlineLevel="1" x14ac:dyDescent="0.2">
      <c r="A53" s="12" t="s">
        <v>75</v>
      </c>
      <c r="B53" s="26" t="s">
        <v>76</v>
      </c>
    </row>
    <row r="54" spans="1:2" ht="15.75" outlineLevel="1" x14ac:dyDescent="0.25">
      <c r="A54" s="10" t="s">
        <v>77</v>
      </c>
      <c r="B54" s="80" t="s">
        <v>78</v>
      </c>
    </row>
    <row r="55" spans="1:2" ht="121.5" outlineLevel="1" x14ac:dyDescent="0.2">
      <c r="A55" s="12" t="s">
        <v>79</v>
      </c>
      <c r="B55" s="22" t="s">
        <v>80</v>
      </c>
    </row>
    <row r="56" spans="1:2" ht="61.5" outlineLevel="1" x14ac:dyDescent="0.2">
      <c r="A56" s="12" t="s">
        <v>81</v>
      </c>
      <c r="B56" s="22" t="s">
        <v>82</v>
      </c>
    </row>
    <row r="57" spans="1:2" ht="60.75" outlineLevel="1" x14ac:dyDescent="0.25">
      <c r="A57" s="12" t="s">
        <v>83</v>
      </c>
      <c r="B57" s="15" t="s">
        <v>84</v>
      </c>
    </row>
    <row r="58" spans="1:2" ht="15.75" outlineLevel="1" x14ac:dyDescent="0.25">
      <c r="A58" s="12" t="s">
        <v>85</v>
      </c>
      <c r="B58" s="22" t="s">
        <v>86</v>
      </c>
    </row>
  </sheetData>
  <mergeCells count="7">
    <mergeCell ref="A18:A22"/>
    <mergeCell ref="B18:B22"/>
    <mergeCell ref="A2:B2"/>
    <mergeCell ref="A7:A11"/>
    <mergeCell ref="B7:B11"/>
    <mergeCell ref="A13:A17"/>
    <mergeCell ref="B13:B17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2147483648" verticalDpi="214748364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opLeftCell="A16" zoomScale="70" workbookViewId="0">
      <selection activeCell="X4" sqref="X4"/>
    </sheetView>
  </sheetViews>
  <sheetFormatPr defaultColWidth="8.7109375" defaultRowHeight="15" x14ac:dyDescent="0.25"/>
  <cols>
    <col min="1" max="1" width="7.42578125" style="29" customWidth="1"/>
    <col min="2" max="2" width="57.42578125" customWidth="1"/>
    <col min="3" max="5" width="0.85546875" customWidth="1"/>
    <col min="6" max="6" width="28.140625" hidden="1" customWidth="1"/>
    <col min="7" max="7" width="0" hidden="1" customWidth="1"/>
    <col min="8" max="8" width="1.42578125" customWidth="1"/>
    <col min="9" max="9" width="30.42578125" bestFit="1" customWidth="1"/>
    <col min="10" max="23" width="0.85546875" customWidth="1"/>
    <col min="24" max="24" width="31.42578125" bestFit="1" customWidth="1"/>
    <col min="25" max="25" width="35.28515625" bestFit="1" customWidth="1"/>
    <col min="26" max="26" width="29.140625" bestFit="1" customWidth="1"/>
    <col min="27" max="27" width="35.28515625" bestFit="1" customWidth="1"/>
    <col min="28" max="28" width="32.7109375" bestFit="1" customWidth="1"/>
    <col min="29" max="29" width="29.140625" bestFit="1" customWidth="1"/>
    <col min="30" max="30" width="29.7109375" bestFit="1" customWidth="1"/>
    <col min="31" max="31" width="35.28515625" bestFit="1" customWidth="1"/>
    <col min="32" max="32" width="34.7109375" bestFit="1" customWidth="1"/>
    <col min="33" max="34" width="28.28515625" bestFit="1" customWidth="1"/>
    <col min="35" max="35" width="32" bestFit="1" customWidth="1"/>
    <col min="36" max="36" width="10.42578125" customWidth="1"/>
    <col min="37" max="37" width="0" hidden="1" customWidth="1"/>
    <col min="38" max="38" width="3.42578125" bestFit="1" customWidth="1"/>
    <col min="39" max="43" width="2.42578125" bestFit="1" customWidth="1"/>
    <col min="44" max="44" width="3.42578125" bestFit="1" customWidth="1"/>
    <col min="45" max="46" width="2.42578125" bestFit="1" customWidth="1"/>
    <col min="47" max="49" width="3.42578125" bestFit="1" customWidth="1"/>
    <col min="50" max="50" width="13.42578125" bestFit="1" customWidth="1"/>
    <col min="51" max="51" width="14.28515625" customWidth="1"/>
    <col min="52" max="52" width="33.7109375" customWidth="1"/>
    <col min="53" max="53" width="22.7109375" customWidth="1"/>
  </cols>
  <sheetData>
    <row r="1" spans="1:51" x14ac:dyDescent="0.25">
      <c r="U1" s="30" t="s">
        <v>91</v>
      </c>
      <c r="V1" s="30" t="s">
        <v>91</v>
      </c>
      <c r="X1" s="30" t="s">
        <v>91</v>
      </c>
      <c r="Z1" s="30" t="s">
        <v>91</v>
      </c>
      <c r="AA1" s="30" t="s">
        <v>91</v>
      </c>
      <c r="AC1" s="30" t="s">
        <v>91</v>
      </c>
      <c r="AE1" s="30" t="s">
        <v>91</v>
      </c>
    </row>
    <row r="2" spans="1:51" s="31" customFormat="1" ht="18.75" x14ac:dyDescent="0.3">
      <c r="A2" s="29"/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 s="32"/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H2">
        <v>1</v>
      </c>
      <c r="AI2" s="33">
        <v>1</v>
      </c>
      <c r="AJ2" s="34">
        <f>SUM(H2:AI2)</f>
        <v>25</v>
      </c>
    </row>
    <row r="3" spans="1:51" x14ac:dyDescent="0.25">
      <c r="H3" s="35">
        <v>1</v>
      </c>
      <c r="I3" s="35">
        <v>2</v>
      </c>
      <c r="J3" s="35">
        <v>3</v>
      </c>
      <c r="K3" s="35">
        <v>4</v>
      </c>
      <c r="L3" s="35">
        <v>5</v>
      </c>
      <c r="M3" s="35">
        <v>6</v>
      </c>
      <c r="N3" s="35">
        <v>7</v>
      </c>
      <c r="O3" s="35">
        <v>8</v>
      </c>
      <c r="P3" s="35">
        <v>9</v>
      </c>
      <c r="Q3" s="35">
        <v>10</v>
      </c>
      <c r="R3" s="35">
        <v>11</v>
      </c>
      <c r="S3" s="35">
        <v>12</v>
      </c>
      <c r="T3" s="35">
        <v>13</v>
      </c>
      <c r="U3" s="35">
        <v>14</v>
      </c>
      <c r="V3" s="35">
        <v>15</v>
      </c>
      <c r="W3" s="35">
        <v>16</v>
      </c>
      <c r="X3" s="35">
        <v>17</v>
      </c>
      <c r="Y3" s="35">
        <v>18</v>
      </c>
      <c r="Z3" s="35">
        <v>19</v>
      </c>
      <c r="AA3" s="35">
        <v>20</v>
      </c>
      <c r="AB3" s="35">
        <v>21</v>
      </c>
      <c r="AC3" s="35">
        <v>22</v>
      </c>
      <c r="AD3" s="35">
        <v>23</v>
      </c>
      <c r="AE3" s="35">
        <v>24</v>
      </c>
      <c r="AF3" s="35">
        <v>25</v>
      </c>
      <c r="AG3" s="35">
        <v>26</v>
      </c>
      <c r="AH3" s="35">
        <v>27</v>
      </c>
      <c r="AI3" s="35">
        <v>28</v>
      </c>
    </row>
    <row r="4" spans="1:51" ht="409.5" x14ac:dyDescent="0.25">
      <c r="H4" s="36" t="s">
        <v>92</v>
      </c>
      <c r="I4" s="36" t="s">
        <v>93</v>
      </c>
      <c r="J4" s="36" t="s">
        <v>94</v>
      </c>
      <c r="K4" s="36" t="s">
        <v>95</v>
      </c>
      <c r="L4" s="36" t="s">
        <v>96</v>
      </c>
      <c r="M4" s="36" t="s">
        <v>97</v>
      </c>
      <c r="N4" s="36" t="s">
        <v>98</v>
      </c>
      <c r="O4" s="36" t="s">
        <v>99</v>
      </c>
      <c r="P4" s="36" t="s">
        <v>100</v>
      </c>
      <c r="Q4" s="35" t="s">
        <v>101</v>
      </c>
      <c r="R4" s="37" t="s">
        <v>102</v>
      </c>
      <c r="S4" s="38" t="s">
        <v>103</v>
      </c>
      <c r="T4" s="38" t="s">
        <v>104</v>
      </c>
      <c r="U4" s="35" t="s">
        <v>105</v>
      </c>
      <c r="V4" s="38" t="s">
        <v>106</v>
      </c>
      <c r="W4" s="38" t="s">
        <v>107</v>
      </c>
      <c r="X4" s="35" t="s">
        <v>108</v>
      </c>
      <c r="Y4" s="35" t="s">
        <v>109</v>
      </c>
      <c r="Z4" s="35" t="s">
        <v>110</v>
      </c>
      <c r="AA4" s="35" t="s">
        <v>111</v>
      </c>
      <c r="AB4" s="35" t="s">
        <v>112</v>
      </c>
      <c r="AC4" s="35" t="s">
        <v>113</v>
      </c>
      <c r="AD4" s="35" t="s">
        <v>114</v>
      </c>
      <c r="AE4" s="35" t="s">
        <v>115</v>
      </c>
      <c r="AF4" s="35" t="s">
        <v>116</v>
      </c>
      <c r="AG4" s="39" t="s">
        <v>117</v>
      </c>
      <c r="AH4" s="35" t="s">
        <v>118</v>
      </c>
      <c r="AI4" s="39" t="s">
        <v>119</v>
      </c>
    </row>
    <row r="5" spans="1:51" ht="360" x14ac:dyDescent="0.25">
      <c r="A5" s="91" t="s">
        <v>0</v>
      </c>
      <c r="B5" s="91"/>
      <c r="C5" s="91"/>
      <c r="D5" s="91"/>
      <c r="E5" s="91"/>
      <c r="F5" s="40"/>
      <c r="G5" s="40"/>
      <c r="H5" s="35" t="s">
        <v>120</v>
      </c>
      <c r="I5" s="35" t="s">
        <v>121</v>
      </c>
      <c r="J5" s="35" t="s">
        <v>122</v>
      </c>
      <c r="K5" s="35" t="s">
        <v>123</v>
      </c>
      <c r="L5" s="35" t="s">
        <v>124</v>
      </c>
      <c r="M5" s="35" t="s">
        <v>125</v>
      </c>
      <c r="N5" s="35" t="s">
        <v>126</v>
      </c>
      <c r="O5" s="35" t="s">
        <v>127</v>
      </c>
      <c r="P5" s="39" t="s">
        <v>128</v>
      </c>
      <c r="Q5" s="35" t="s">
        <v>129</v>
      </c>
      <c r="R5" s="37" t="s">
        <v>130</v>
      </c>
      <c r="S5" s="35" t="s">
        <v>131</v>
      </c>
      <c r="T5" s="35" t="s">
        <v>132</v>
      </c>
      <c r="U5" s="35" t="s">
        <v>133</v>
      </c>
      <c r="V5" s="35" t="s">
        <v>134</v>
      </c>
      <c r="W5" s="38" t="s">
        <v>135</v>
      </c>
      <c r="X5" s="35" t="s">
        <v>136</v>
      </c>
      <c r="Y5" s="35" t="s">
        <v>137</v>
      </c>
      <c r="Z5" s="35" t="s">
        <v>138</v>
      </c>
      <c r="AA5" s="35" t="s">
        <v>139</v>
      </c>
      <c r="AB5" s="35" t="s">
        <v>140</v>
      </c>
      <c r="AC5" s="35" t="s">
        <v>141</v>
      </c>
      <c r="AD5" s="35" t="s">
        <v>142</v>
      </c>
      <c r="AE5" s="35" t="s">
        <v>143</v>
      </c>
      <c r="AF5" s="35" t="s">
        <v>144</v>
      </c>
      <c r="AG5" s="39" t="s">
        <v>145</v>
      </c>
      <c r="AH5" s="35" t="s">
        <v>146</v>
      </c>
      <c r="AI5" s="39" t="s">
        <v>147</v>
      </c>
      <c r="AL5" s="92" t="s">
        <v>148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3"/>
      <c r="AX5" s="41" t="s">
        <v>149</v>
      </c>
      <c r="AY5" s="41" t="s">
        <v>150</v>
      </c>
    </row>
    <row r="6" spans="1:51" ht="409.5" x14ac:dyDescent="0.25">
      <c r="A6" s="42" t="s">
        <v>1</v>
      </c>
      <c r="B6" s="43" t="s">
        <v>151</v>
      </c>
      <c r="C6" s="43" t="s">
        <v>152</v>
      </c>
      <c r="D6" s="43" t="s">
        <v>153</v>
      </c>
      <c r="E6" s="43" t="s">
        <v>154</v>
      </c>
      <c r="H6" s="35" t="s">
        <v>155</v>
      </c>
      <c r="I6" s="35" t="s">
        <v>156</v>
      </c>
      <c r="J6" s="35" t="s">
        <v>157</v>
      </c>
      <c r="K6" s="35" t="s">
        <v>158</v>
      </c>
      <c r="L6" s="35" t="s">
        <v>159</v>
      </c>
      <c r="M6" s="35" t="s">
        <v>160</v>
      </c>
      <c r="N6" s="35" t="s">
        <v>161</v>
      </c>
      <c r="O6" s="35" t="s">
        <v>162</v>
      </c>
      <c r="P6" s="39" t="s">
        <v>160</v>
      </c>
      <c r="Q6" s="35" t="s">
        <v>161</v>
      </c>
      <c r="R6" s="37" t="s">
        <v>163</v>
      </c>
      <c r="S6" s="35" t="s">
        <v>164</v>
      </c>
      <c r="T6" s="35" t="s">
        <v>158</v>
      </c>
      <c r="U6" s="35" t="s">
        <v>160</v>
      </c>
      <c r="V6" s="35" t="s">
        <v>165</v>
      </c>
      <c r="W6" s="35" t="s">
        <v>166</v>
      </c>
      <c r="X6" s="35" t="s">
        <v>157</v>
      </c>
      <c r="Y6" s="35" t="s">
        <v>167</v>
      </c>
      <c r="Z6" s="35" t="s">
        <v>168</v>
      </c>
      <c r="AA6" s="35" t="s">
        <v>169</v>
      </c>
      <c r="AB6" s="35" t="s">
        <v>170</v>
      </c>
      <c r="AC6" s="35" t="s">
        <v>171</v>
      </c>
      <c r="AD6" s="35" t="s">
        <v>161</v>
      </c>
      <c r="AE6" s="35" t="s">
        <v>172</v>
      </c>
      <c r="AF6" s="35" t="s">
        <v>173</v>
      </c>
      <c r="AG6" s="39" t="s">
        <v>161</v>
      </c>
      <c r="AH6" s="35" t="s">
        <v>174</v>
      </c>
      <c r="AI6" s="39" t="s">
        <v>175</v>
      </c>
      <c r="AL6" s="44">
        <v>1</v>
      </c>
      <c r="AM6" s="44">
        <v>2</v>
      </c>
      <c r="AN6" s="44">
        <v>3</v>
      </c>
      <c r="AO6" s="44">
        <v>4</v>
      </c>
      <c r="AP6" s="44">
        <v>5</v>
      </c>
      <c r="AQ6" s="44">
        <v>6</v>
      </c>
      <c r="AR6" s="44">
        <v>7</v>
      </c>
      <c r="AS6" s="44">
        <v>8</v>
      </c>
      <c r="AT6" s="44">
        <v>9</v>
      </c>
      <c r="AU6" s="44">
        <v>10</v>
      </c>
      <c r="AV6" s="44">
        <v>11</v>
      </c>
      <c r="AW6" s="44">
        <v>12</v>
      </c>
      <c r="AX6" s="45"/>
      <c r="AY6" s="45"/>
    </row>
    <row r="7" spans="1:51" ht="409.5" x14ac:dyDescent="0.35">
      <c r="A7" s="46">
        <v>1</v>
      </c>
      <c r="B7" s="47" t="s">
        <v>176</v>
      </c>
      <c r="C7" s="48" t="s">
        <v>177</v>
      </c>
      <c r="D7" s="48" t="s">
        <v>178</v>
      </c>
      <c r="E7" s="48"/>
      <c r="H7" s="49">
        <v>2</v>
      </c>
      <c r="I7" s="49">
        <v>2</v>
      </c>
      <c r="J7" s="49">
        <v>2</v>
      </c>
      <c r="K7" s="49">
        <v>2</v>
      </c>
      <c r="L7" s="49">
        <v>2</v>
      </c>
      <c r="M7" s="49">
        <v>2</v>
      </c>
      <c r="N7" s="49">
        <v>2</v>
      </c>
      <c r="O7" s="49">
        <v>2</v>
      </c>
      <c r="P7" s="49">
        <v>6</v>
      </c>
      <c r="Q7" s="45">
        <v>1</v>
      </c>
      <c r="S7" s="50">
        <v>1</v>
      </c>
      <c r="T7" s="50">
        <v>6</v>
      </c>
      <c r="U7" s="50">
        <v>10</v>
      </c>
      <c r="V7" s="45">
        <v>2</v>
      </c>
      <c r="W7" s="50">
        <v>7</v>
      </c>
      <c r="X7" s="45">
        <v>5</v>
      </c>
      <c r="Y7" s="45">
        <v>5</v>
      </c>
      <c r="Z7" s="45">
        <v>5</v>
      </c>
      <c r="AA7" s="45">
        <v>12</v>
      </c>
      <c r="AB7" s="51">
        <v>3</v>
      </c>
      <c r="AC7" s="45">
        <v>11</v>
      </c>
      <c r="AD7" s="45">
        <v>5</v>
      </c>
      <c r="AE7" s="45">
        <v>4</v>
      </c>
      <c r="AH7" s="52">
        <v>1</v>
      </c>
      <c r="AI7" s="52">
        <v>3</v>
      </c>
      <c r="AL7" s="45">
        <f t="shared" ref="AL7:AL18" si="0">COUNTIFS(H7:AI7,$AL$6)</f>
        <v>3</v>
      </c>
      <c r="AM7" s="45">
        <f t="shared" ref="AM7:AM18" si="1">COUNTIFS(H7:AI7,$AM$6)</f>
        <v>9</v>
      </c>
      <c r="AN7" s="45">
        <f t="shared" ref="AN7:AN18" si="2">COUNTIFS(H7:AI7,$AN$6)</f>
        <v>2</v>
      </c>
      <c r="AO7" s="45">
        <f t="shared" ref="AO7:AO18" si="3">COUNTIFS(H7:AI7,$AO$6)</f>
        <v>1</v>
      </c>
      <c r="AP7" s="45">
        <f t="shared" ref="AP7:AP18" si="4">COUNTIFS(H7:AI7,$AP$6)</f>
        <v>4</v>
      </c>
      <c r="AQ7" s="45">
        <f t="shared" ref="AQ7:AQ18" si="5">COUNTIFS(H7:AI7,$AQ$6)</f>
        <v>2</v>
      </c>
      <c r="AR7" s="45">
        <f t="shared" ref="AR7:AR18" si="6">COUNTIFS(H7:AI7,$AR$6)</f>
        <v>1</v>
      </c>
      <c r="AS7" s="45">
        <f t="shared" ref="AS7:AS18" si="7">COUNTIFS(H7:AI7,$AS$6)</f>
        <v>0</v>
      </c>
      <c r="AT7" s="45">
        <f t="shared" ref="AT7:AT18" si="8">COUNTIFS(H7:AI7,$AT$6)</f>
        <v>0</v>
      </c>
      <c r="AU7" s="45">
        <f t="shared" ref="AU7:AU18" si="9">COUNTIFS(H7:AI7,$AU$6)</f>
        <v>1</v>
      </c>
      <c r="AV7" s="45">
        <f t="shared" ref="AV7:AV18" si="10">COUNTIFS(H7:AI7,$AV$6)</f>
        <v>1</v>
      </c>
      <c r="AW7" s="45">
        <f t="shared" ref="AW7:AW18" si="11">COUNTIFS(H7:AI7,$AW$6)</f>
        <v>1</v>
      </c>
      <c r="AX7" s="53">
        <f t="shared" ref="AX7:AX18" si="12">MATCH(MAX(AL7:AW7),AL7:AW7,0)</f>
        <v>2</v>
      </c>
      <c r="AY7" s="45">
        <f t="shared" ref="AY7:AY18" si="13">SUM(AL7:AW7)</f>
        <v>25</v>
      </c>
    </row>
    <row r="8" spans="1:51" ht="409.5" x14ac:dyDescent="0.35">
      <c r="A8" s="46">
        <v>2</v>
      </c>
      <c r="B8" s="48" t="s">
        <v>179</v>
      </c>
      <c r="C8" s="54" t="s">
        <v>180</v>
      </c>
      <c r="D8" s="54" t="s">
        <v>181</v>
      </c>
      <c r="E8" s="48" t="s">
        <v>182</v>
      </c>
      <c r="H8" s="49">
        <v>1</v>
      </c>
      <c r="I8" s="49">
        <v>1</v>
      </c>
      <c r="J8" s="49">
        <v>1</v>
      </c>
      <c r="K8" s="49">
        <v>1</v>
      </c>
      <c r="L8" s="49">
        <v>1</v>
      </c>
      <c r="M8" s="49">
        <v>1</v>
      </c>
      <c r="N8" s="49">
        <v>1</v>
      </c>
      <c r="O8" s="49">
        <v>1</v>
      </c>
      <c r="P8" s="49">
        <v>10</v>
      </c>
      <c r="Q8" s="45">
        <v>4</v>
      </c>
      <c r="S8" s="50">
        <v>3</v>
      </c>
      <c r="T8" s="50">
        <v>7</v>
      </c>
      <c r="U8" s="50">
        <v>1</v>
      </c>
      <c r="V8" s="45">
        <v>8</v>
      </c>
      <c r="W8" s="50">
        <v>4</v>
      </c>
      <c r="X8" s="45">
        <v>2</v>
      </c>
      <c r="Y8" s="45">
        <v>1</v>
      </c>
      <c r="Z8" s="45">
        <v>2</v>
      </c>
      <c r="AA8" s="45">
        <v>1</v>
      </c>
      <c r="AB8" s="51">
        <v>1</v>
      </c>
      <c r="AC8" s="45">
        <v>1</v>
      </c>
      <c r="AD8" s="45">
        <v>1</v>
      </c>
      <c r="AE8" s="45">
        <v>1</v>
      </c>
      <c r="AH8" s="52">
        <v>4</v>
      </c>
      <c r="AI8" s="52">
        <v>1</v>
      </c>
      <c r="AL8" s="45">
        <f t="shared" si="0"/>
        <v>16</v>
      </c>
      <c r="AM8" s="45">
        <f t="shared" si="1"/>
        <v>2</v>
      </c>
      <c r="AN8" s="45">
        <f t="shared" si="2"/>
        <v>1</v>
      </c>
      <c r="AO8" s="45">
        <f t="shared" si="3"/>
        <v>3</v>
      </c>
      <c r="AP8" s="45">
        <f t="shared" si="4"/>
        <v>0</v>
      </c>
      <c r="AQ8" s="45">
        <f t="shared" si="5"/>
        <v>0</v>
      </c>
      <c r="AR8" s="45">
        <f t="shared" si="6"/>
        <v>1</v>
      </c>
      <c r="AS8" s="45">
        <f t="shared" si="7"/>
        <v>1</v>
      </c>
      <c r="AT8" s="45">
        <f t="shared" si="8"/>
        <v>0</v>
      </c>
      <c r="AU8" s="45">
        <f t="shared" si="9"/>
        <v>1</v>
      </c>
      <c r="AV8" s="45">
        <f t="shared" si="10"/>
        <v>0</v>
      </c>
      <c r="AW8" s="45">
        <f t="shared" si="11"/>
        <v>0</v>
      </c>
      <c r="AX8" s="53">
        <f t="shared" si="12"/>
        <v>1</v>
      </c>
      <c r="AY8" s="45">
        <f t="shared" si="13"/>
        <v>25</v>
      </c>
    </row>
    <row r="9" spans="1:51" ht="409.5" x14ac:dyDescent="0.35">
      <c r="A9" s="46">
        <v>3</v>
      </c>
      <c r="B9" s="55" t="s">
        <v>183</v>
      </c>
      <c r="C9" s="55" t="s">
        <v>184</v>
      </c>
      <c r="D9" s="55" t="s">
        <v>185</v>
      </c>
      <c r="E9" s="55" t="s">
        <v>186</v>
      </c>
      <c r="H9" s="56">
        <v>12</v>
      </c>
      <c r="I9" s="56">
        <v>12</v>
      </c>
      <c r="J9" s="56">
        <v>12</v>
      </c>
      <c r="K9" s="56">
        <v>12</v>
      </c>
      <c r="L9" s="56">
        <v>12</v>
      </c>
      <c r="M9" s="56">
        <v>12</v>
      </c>
      <c r="N9" s="56">
        <v>12</v>
      </c>
      <c r="O9" s="56">
        <v>12</v>
      </c>
      <c r="P9" s="49">
        <v>7</v>
      </c>
      <c r="Q9" s="45">
        <v>2</v>
      </c>
      <c r="S9" s="50">
        <v>2</v>
      </c>
      <c r="T9" s="50">
        <v>1</v>
      </c>
      <c r="U9" s="50">
        <v>5</v>
      </c>
      <c r="V9" s="45">
        <v>3</v>
      </c>
      <c r="W9" s="50">
        <v>3</v>
      </c>
      <c r="X9" s="45">
        <v>4</v>
      </c>
      <c r="Y9" s="45">
        <v>6</v>
      </c>
      <c r="Z9" s="45">
        <v>4</v>
      </c>
      <c r="AA9" s="45">
        <v>11</v>
      </c>
      <c r="AB9" s="51">
        <v>2</v>
      </c>
      <c r="AC9" s="45">
        <v>10</v>
      </c>
      <c r="AD9" s="45">
        <v>6</v>
      </c>
      <c r="AE9" s="45">
        <v>2</v>
      </c>
      <c r="AH9" s="52">
        <v>5</v>
      </c>
      <c r="AI9" s="52">
        <v>2</v>
      </c>
      <c r="AL9" s="45">
        <f t="shared" si="0"/>
        <v>1</v>
      </c>
      <c r="AM9" s="45">
        <f t="shared" si="1"/>
        <v>5</v>
      </c>
      <c r="AN9" s="45">
        <f t="shared" si="2"/>
        <v>2</v>
      </c>
      <c r="AO9" s="45">
        <f t="shared" si="3"/>
        <v>2</v>
      </c>
      <c r="AP9" s="45">
        <f t="shared" si="4"/>
        <v>2</v>
      </c>
      <c r="AQ9" s="45">
        <f t="shared" si="5"/>
        <v>2</v>
      </c>
      <c r="AR9" s="45">
        <f t="shared" si="6"/>
        <v>1</v>
      </c>
      <c r="AS9" s="45">
        <f t="shared" si="7"/>
        <v>0</v>
      </c>
      <c r="AT9" s="45">
        <f t="shared" si="8"/>
        <v>0</v>
      </c>
      <c r="AU9" s="45">
        <f t="shared" si="9"/>
        <v>1</v>
      </c>
      <c r="AV9" s="45">
        <f t="shared" si="10"/>
        <v>1</v>
      </c>
      <c r="AW9" s="45">
        <f t="shared" si="11"/>
        <v>8</v>
      </c>
      <c r="AX9" s="53">
        <f t="shared" si="12"/>
        <v>12</v>
      </c>
      <c r="AY9" s="45">
        <f t="shared" si="13"/>
        <v>25</v>
      </c>
    </row>
    <row r="10" spans="1:51" ht="409.5" x14ac:dyDescent="0.35">
      <c r="A10" s="46">
        <v>4</v>
      </c>
      <c r="B10" s="57" t="s">
        <v>187</v>
      </c>
      <c r="C10" s="55" t="s">
        <v>188</v>
      </c>
      <c r="D10" s="55" t="s">
        <v>189</v>
      </c>
      <c r="E10" s="55"/>
      <c r="H10" s="56">
        <v>12</v>
      </c>
      <c r="I10" s="56">
        <v>12</v>
      </c>
      <c r="J10" s="56">
        <v>12</v>
      </c>
      <c r="K10" s="56">
        <v>12</v>
      </c>
      <c r="L10" s="56">
        <v>12</v>
      </c>
      <c r="M10" s="56">
        <v>12</v>
      </c>
      <c r="N10" s="56">
        <v>12</v>
      </c>
      <c r="O10" s="56">
        <v>12</v>
      </c>
      <c r="P10" s="49">
        <v>12</v>
      </c>
      <c r="Q10" s="45">
        <v>6</v>
      </c>
      <c r="S10" s="50">
        <v>5</v>
      </c>
      <c r="T10" s="50">
        <v>8</v>
      </c>
      <c r="U10" s="50">
        <v>6</v>
      </c>
      <c r="V10" s="45">
        <v>11</v>
      </c>
      <c r="W10" s="50">
        <v>2</v>
      </c>
      <c r="X10" s="45">
        <v>3</v>
      </c>
      <c r="Y10" s="45">
        <v>11</v>
      </c>
      <c r="Z10" s="45">
        <v>3</v>
      </c>
      <c r="AA10" s="45">
        <v>6</v>
      </c>
      <c r="AB10" s="51">
        <v>4</v>
      </c>
      <c r="AC10" s="45">
        <v>6</v>
      </c>
      <c r="AD10" s="45">
        <v>11</v>
      </c>
      <c r="AE10" s="45">
        <v>10</v>
      </c>
      <c r="AH10" s="52">
        <v>2</v>
      </c>
      <c r="AI10" s="52">
        <v>4</v>
      </c>
      <c r="AL10" s="45">
        <f t="shared" si="0"/>
        <v>0</v>
      </c>
      <c r="AM10" s="45">
        <f t="shared" si="1"/>
        <v>2</v>
      </c>
      <c r="AN10" s="45">
        <f t="shared" si="2"/>
        <v>2</v>
      </c>
      <c r="AO10" s="45">
        <f t="shared" si="3"/>
        <v>2</v>
      </c>
      <c r="AP10" s="45">
        <f t="shared" si="4"/>
        <v>1</v>
      </c>
      <c r="AQ10" s="45">
        <f t="shared" si="5"/>
        <v>4</v>
      </c>
      <c r="AR10" s="45">
        <f t="shared" si="6"/>
        <v>0</v>
      </c>
      <c r="AS10" s="45">
        <f t="shared" si="7"/>
        <v>1</v>
      </c>
      <c r="AT10" s="45">
        <f t="shared" si="8"/>
        <v>0</v>
      </c>
      <c r="AU10" s="45">
        <f t="shared" si="9"/>
        <v>1</v>
      </c>
      <c r="AV10" s="45">
        <f t="shared" si="10"/>
        <v>3</v>
      </c>
      <c r="AW10" s="45">
        <f t="shared" si="11"/>
        <v>9</v>
      </c>
      <c r="AX10" s="53">
        <f t="shared" si="12"/>
        <v>12</v>
      </c>
      <c r="AY10" s="45">
        <f t="shared" si="13"/>
        <v>25</v>
      </c>
    </row>
    <row r="11" spans="1:51" ht="409.5" x14ac:dyDescent="0.35">
      <c r="A11" s="46">
        <v>5</v>
      </c>
      <c r="B11" s="48" t="s">
        <v>16</v>
      </c>
      <c r="C11" s="48" t="s">
        <v>190</v>
      </c>
      <c r="D11" s="48" t="s">
        <v>191</v>
      </c>
      <c r="E11" s="58"/>
      <c r="H11" s="49">
        <v>3</v>
      </c>
      <c r="I11" s="49">
        <v>3</v>
      </c>
      <c r="J11" s="49">
        <v>3</v>
      </c>
      <c r="K11" s="49">
        <v>3</v>
      </c>
      <c r="L11" s="49">
        <v>3</v>
      </c>
      <c r="M11" s="49">
        <v>3</v>
      </c>
      <c r="N11" s="49">
        <v>3</v>
      </c>
      <c r="O11" s="49">
        <v>3</v>
      </c>
      <c r="P11" s="49">
        <v>3</v>
      </c>
      <c r="Q11" s="45">
        <v>7</v>
      </c>
      <c r="S11" s="50">
        <v>4</v>
      </c>
      <c r="T11" s="50">
        <v>5</v>
      </c>
      <c r="U11" s="50">
        <v>11</v>
      </c>
      <c r="V11" s="45">
        <v>9</v>
      </c>
      <c r="W11" s="50">
        <v>10</v>
      </c>
      <c r="X11" s="45">
        <v>6</v>
      </c>
      <c r="Y11" s="45">
        <v>10</v>
      </c>
      <c r="Z11" s="45">
        <v>6</v>
      </c>
      <c r="AA11" s="45">
        <v>4</v>
      </c>
      <c r="AB11" s="51">
        <v>9</v>
      </c>
      <c r="AC11" s="45">
        <v>9</v>
      </c>
      <c r="AD11" s="45">
        <v>10</v>
      </c>
      <c r="AE11" s="45">
        <v>5</v>
      </c>
      <c r="AH11" s="52">
        <v>11</v>
      </c>
      <c r="AI11" s="52">
        <v>8</v>
      </c>
      <c r="AL11" s="45">
        <f t="shared" si="0"/>
        <v>0</v>
      </c>
      <c r="AM11" s="45">
        <f t="shared" si="1"/>
        <v>0</v>
      </c>
      <c r="AN11" s="45">
        <f t="shared" si="2"/>
        <v>9</v>
      </c>
      <c r="AO11" s="45">
        <f t="shared" si="3"/>
        <v>2</v>
      </c>
      <c r="AP11" s="45">
        <f t="shared" si="4"/>
        <v>2</v>
      </c>
      <c r="AQ11" s="45">
        <f t="shared" si="5"/>
        <v>2</v>
      </c>
      <c r="AR11" s="45">
        <f t="shared" si="6"/>
        <v>1</v>
      </c>
      <c r="AS11" s="45">
        <f t="shared" si="7"/>
        <v>1</v>
      </c>
      <c r="AT11" s="45">
        <f t="shared" si="8"/>
        <v>3</v>
      </c>
      <c r="AU11" s="45">
        <f t="shared" si="9"/>
        <v>3</v>
      </c>
      <c r="AV11" s="45">
        <f t="shared" si="10"/>
        <v>2</v>
      </c>
      <c r="AW11" s="45">
        <f t="shared" si="11"/>
        <v>0</v>
      </c>
      <c r="AX11" s="53">
        <f t="shared" si="12"/>
        <v>3</v>
      </c>
      <c r="AY11" s="45">
        <f t="shared" si="13"/>
        <v>25</v>
      </c>
    </row>
    <row r="12" spans="1:51" ht="409.5" x14ac:dyDescent="0.35">
      <c r="A12" s="46">
        <v>6</v>
      </c>
      <c r="B12" s="48" t="s">
        <v>192</v>
      </c>
      <c r="C12" s="48" t="s">
        <v>193</v>
      </c>
      <c r="D12" s="48"/>
      <c r="E12" s="48" t="s">
        <v>194</v>
      </c>
      <c r="H12" s="49">
        <v>5</v>
      </c>
      <c r="I12" s="49">
        <v>5</v>
      </c>
      <c r="J12" s="49">
        <v>5</v>
      </c>
      <c r="K12" s="49">
        <v>5</v>
      </c>
      <c r="L12" s="49">
        <v>5</v>
      </c>
      <c r="M12" s="49">
        <v>5</v>
      </c>
      <c r="N12" s="49">
        <v>5</v>
      </c>
      <c r="O12" s="49">
        <v>5</v>
      </c>
      <c r="P12" s="49">
        <v>4</v>
      </c>
      <c r="Q12" s="45">
        <v>3</v>
      </c>
      <c r="S12" s="50">
        <v>6</v>
      </c>
      <c r="T12" s="50">
        <v>3</v>
      </c>
      <c r="U12" s="50">
        <v>7</v>
      </c>
      <c r="V12" s="45">
        <v>10</v>
      </c>
      <c r="W12" s="50">
        <v>1</v>
      </c>
      <c r="X12" s="45">
        <v>10</v>
      </c>
      <c r="Y12" s="45">
        <v>4</v>
      </c>
      <c r="Z12" s="45">
        <v>10</v>
      </c>
      <c r="AA12" s="45">
        <v>3</v>
      </c>
      <c r="AB12" s="51">
        <v>10</v>
      </c>
      <c r="AC12" s="45">
        <v>8</v>
      </c>
      <c r="AD12" s="45">
        <v>4</v>
      </c>
      <c r="AE12" s="45">
        <v>8</v>
      </c>
      <c r="AH12" s="52">
        <v>3</v>
      </c>
      <c r="AI12" s="52">
        <v>10</v>
      </c>
      <c r="AL12" s="45">
        <f t="shared" si="0"/>
        <v>1</v>
      </c>
      <c r="AM12" s="45">
        <f t="shared" si="1"/>
        <v>0</v>
      </c>
      <c r="AN12" s="45">
        <f t="shared" si="2"/>
        <v>4</v>
      </c>
      <c r="AO12" s="45">
        <f t="shared" si="3"/>
        <v>3</v>
      </c>
      <c r="AP12" s="45">
        <f t="shared" si="4"/>
        <v>8</v>
      </c>
      <c r="AQ12" s="45">
        <f t="shared" si="5"/>
        <v>1</v>
      </c>
      <c r="AR12" s="45">
        <f t="shared" si="6"/>
        <v>1</v>
      </c>
      <c r="AS12" s="45">
        <f t="shared" si="7"/>
        <v>2</v>
      </c>
      <c r="AT12" s="45">
        <f t="shared" si="8"/>
        <v>0</v>
      </c>
      <c r="AU12" s="45">
        <f t="shared" si="9"/>
        <v>5</v>
      </c>
      <c r="AV12" s="45">
        <f t="shared" si="10"/>
        <v>0</v>
      </c>
      <c r="AW12" s="45">
        <f t="shared" si="11"/>
        <v>0</v>
      </c>
      <c r="AX12" s="53">
        <f t="shared" si="12"/>
        <v>5</v>
      </c>
      <c r="AY12" s="45">
        <f t="shared" si="13"/>
        <v>25</v>
      </c>
    </row>
    <row r="13" spans="1:51" ht="41.25" customHeight="1" x14ac:dyDescent="0.35">
      <c r="A13" s="46">
        <v>7</v>
      </c>
      <c r="B13" s="54" t="s">
        <v>195</v>
      </c>
      <c r="C13" s="54" t="s">
        <v>196</v>
      </c>
      <c r="D13" s="54" t="s">
        <v>197</v>
      </c>
      <c r="E13" s="58"/>
      <c r="H13" s="49">
        <v>10</v>
      </c>
      <c r="I13" s="49">
        <v>10</v>
      </c>
      <c r="J13" s="49">
        <v>10</v>
      </c>
      <c r="K13" s="49">
        <v>10</v>
      </c>
      <c r="L13" s="49">
        <v>10</v>
      </c>
      <c r="M13" s="49">
        <v>10</v>
      </c>
      <c r="N13" s="49">
        <v>10</v>
      </c>
      <c r="O13" s="49">
        <v>10</v>
      </c>
      <c r="P13" s="49">
        <v>11</v>
      </c>
      <c r="Q13" s="45">
        <v>8</v>
      </c>
      <c r="S13" s="50">
        <v>8</v>
      </c>
      <c r="T13" s="50">
        <v>12</v>
      </c>
      <c r="U13" s="50">
        <v>12</v>
      </c>
      <c r="V13" s="45">
        <v>12</v>
      </c>
      <c r="W13" s="50">
        <v>9</v>
      </c>
      <c r="X13" s="45">
        <v>12</v>
      </c>
      <c r="Y13" s="45">
        <v>9</v>
      </c>
      <c r="Z13" s="45">
        <v>12</v>
      </c>
      <c r="AA13" s="45">
        <v>5</v>
      </c>
      <c r="AB13" s="51">
        <v>11</v>
      </c>
      <c r="AC13" s="45">
        <v>12</v>
      </c>
      <c r="AD13" s="45">
        <v>9</v>
      </c>
      <c r="AE13" s="45">
        <v>9</v>
      </c>
      <c r="AH13" s="52">
        <v>9</v>
      </c>
      <c r="AI13" s="52">
        <v>12</v>
      </c>
      <c r="AL13" s="45">
        <f t="shared" si="0"/>
        <v>0</v>
      </c>
      <c r="AM13" s="45">
        <f t="shared" si="1"/>
        <v>0</v>
      </c>
      <c r="AN13" s="45">
        <f t="shared" si="2"/>
        <v>0</v>
      </c>
      <c r="AO13" s="45">
        <f t="shared" si="3"/>
        <v>0</v>
      </c>
      <c r="AP13" s="45">
        <f t="shared" si="4"/>
        <v>1</v>
      </c>
      <c r="AQ13" s="45">
        <f t="shared" si="5"/>
        <v>0</v>
      </c>
      <c r="AR13" s="45">
        <f t="shared" si="6"/>
        <v>0</v>
      </c>
      <c r="AS13" s="45">
        <f t="shared" si="7"/>
        <v>2</v>
      </c>
      <c r="AT13" s="45">
        <f t="shared" si="8"/>
        <v>5</v>
      </c>
      <c r="AU13" s="45">
        <f t="shared" si="9"/>
        <v>8</v>
      </c>
      <c r="AV13" s="45">
        <f t="shared" si="10"/>
        <v>2</v>
      </c>
      <c r="AW13" s="45">
        <f t="shared" si="11"/>
        <v>7</v>
      </c>
      <c r="AX13" s="53">
        <f t="shared" si="12"/>
        <v>10</v>
      </c>
      <c r="AY13" s="45">
        <f t="shared" si="13"/>
        <v>25</v>
      </c>
    </row>
    <row r="14" spans="1:51" ht="154.5" customHeight="1" x14ac:dyDescent="0.35">
      <c r="A14" s="46">
        <v>8</v>
      </c>
      <c r="B14" s="48" t="s">
        <v>198</v>
      </c>
      <c r="C14" s="48" t="s">
        <v>199</v>
      </c>
      <c r="D14" s="48" t="s">
        <v>200</v>
      </c>
      <c r="E14" s="59" t="s">
        <v>201</v>
      </c>
      <c r="H14" s="49">
        <v>8</v>
      </c>
      <c r="I14" s="49">
        <v>8</v>
      </c>
      <c r="J14" s="49">
        <v>8</v>
      </c>
      <c r="K14" s="49">
        <v>8</v>
      </c>
      <c r="L14" s="49">
        <v>8</v>
      </c>
      <c r="M14" s="49">
        <v>8</v>
      </c>
      <c r="N14" s="49">
        <v>8</v>
      </c>
      <c r="O14" s="49">
        <v>8</v>
      </c>
      <c r="P14" s="49">
        <v>9</v>
      </c>
      <c r="Q14" s="45">
        <v>9</v>
      </c>
      <c r="S14" s="50">
        <v>9</v>
      </c>
      <c r="T14" s="50">
        <v>2</v>
      </c>
      <c r="U14" s="50">
        <v>8</v>
      </c>
      <c r="V14" s="45">
        <v>7</v>
      </c>
      <c r="W14" s="50">
        <v>2</v>
      </c>
      <c r="X14" s="45">
        <v>9</v>
      </c>
      <c r="Y14" s="60">
        <v>12</v>
      </c>
      <c r="Z14" s="45">
        <v>9</v>
      </c>
      <c r="AA14" s="45">
        <v>7</v>
      </c>
      <c r="AB14" s="51">
        <v>12</v>
      </c>
      <c r="AC14" s="45">
        <v>2</v>
      </c>
      <c r="AD14" s="60">
        <v>12</v>
      </c>
      <c r="AE14" s="45">
        <v>11</v>
      </c>
      <c r="AH14" s="52">
        <v>10</v>
      </c>
      <c r="AI14" s="52">
        <v>9</v>
      </c>
      <c r="AL14" s="45">
        <f t="shared" si="0"/>
        <v>0</v>
      </c>
      <c r="AM14" s="45">
        <f t="shared" si="1"/>
        <v>3</v>
      </c>
      <c r="AN14" s="45">
        <f t="shared" si="2"/>
        <v>0</v>
      </c>
      <c r="AO14" s="45">
        <f t="shared" si="3"/>
        <v>0</v>
      </c>
      <c r="AP14" s="45">
        <f t="shared" si="4"/>
        <v>0</v>
      </c>
      <c r="AQ14" s="45">
        <f t="shared" si="5"/>
        <v>0</v>
      </c>
      <c r="AR14" s="45">
        <f t="shared" si="6"/>
        <v>2</v>
      </c>
      <c r="AS14" s="45">
        <f t="shared" si="7"/>
        <v>9</v>
      </c>
      <c r="AT14" s="45">
        <f t="shared" si="8"/>
        <v>6</v>
      </c>
      <c r="AU14" s="45">
        <f t="shared" si="9"/>
        <v>1</v>
      </c>
      <c r="AV14" s="45">
        <f t="shared" si="10"/>
        <v>1</v>
      </c>
      <c r="AW14" s="45">
        <f t="shared" si="11"/>
        <v>3</v>
      </c>
      <c r="AX14" s="53">
        <f t="shared" si="12"/>
        <v>8</v>
      </c>
      <c r="AY14" s="45">
        <f t="shared" si="13"/>
        <v>25</v>
      </c>
    </row>
    <row r="15" spans="1:51" s="61" customFormat="1" ht="225.75" customHeight="1" x14ac:dyDescent="0.35">
      <c r="A15" s="46">
        <v>9</v>
      </c>
      <c r="B15" s="48" t="s">
        <v>202</v>
      </c>
      <c r="C15" s="48" t="s">
        <v>203</v>
      </c>
      <c r="D15" s="48"/>
      <c r="E15" s="62" t="s">
        <v>204</v>
      </c>
      <c r="H15" s="49">
        <v>6</v>
      </c>
      <c r="I15" s="49">
        <v>6</v>
      </c>
      <c r="J15" s="49">
        <v>6</v>
      </c>
      <c r="K15" s="49">
        <v>6</v>
      </c>
      <c r="L15" s="49">
        <v>6</v>
      </c>
      <c r="M15" s="49">
        <v>6</v>
      </c>
      <c r="N15" s="49">
        <v>6</v>
      </c>
      <c r="O15" s="49">
        <v>6</v>
      </c>
      <c r="P15" s="49">
        <v>1</v>
      </c>
      <c r="Q15" s="45">
        <v>10</v>
      </c>
      <c r="S15" s="50">
        <v>7</v>
      </c>
      <c r="T15" s="50">
        <v>9</v>
      </c>
      <c r="U15" s="50">
        <v>9</v>
      </c>
      <c r="V15" s="45">
        <v>1</v>
      </c>
      <c r="W15" s="50">
        <v>11</v>
      </c>
      <c r="X15" s="45">
        <v>8</v>
      </c>
      <c r="Y15" s="45">
        <v>3</v>
      </c>
      <c r="Z15" s="45">
        <v>8</v>
      </c>
      <c r="AA15" s="45">
        <v>10</v>
      </c>
      <c r="AB15" s="51">
        <v>5</v>
      </c>
      <c r="AC15" s="45">
        <v>3</v>
      </c>
      <c r="AD15" s="45">
        <v>3</v>
      </c>
      <c r="AE15" s="45">
        <v>6</v>
      </c>
      <c r="AH15" s="52">
        <v>8</v>
      </c>
      <c r="AI15" s="52">
        <v>7</v>
      </c>
      <c r="AL15" s="45">
        <f t="shared" si="0"/>
        <v>2</v>
      </c>
      <c r="AM15" s="45">
        <f t="shared" si="1"/>
        <v>0</v>
      </c>
      <c r="AN15" s="45">
        <f t="shared" si="2"/>
        <v>3</v>
      </c>
      <c r="AO15" s="45">
        <f t="shared" si="3"/>
        <v>0</v>
      </c>
      <c r="AP15" s="45">
        <f t="shared" si="4"/>
        <v>1</v>
      </c>
      <c r="AQ15" s="45">
        <f t="shared" si="5"/>
        <v>9</v>
      </c>
      <c r="AR15" s="45">
        <f t="shared" si="6"/>
        <v>2</v>
      </c>
      <c r="AS15" s="45">
        <f t="shared" si="7"/>
        <v>3</v>
      </c>
      <c r="AT15" s="45">
        <f t="shared" si="8"/>
        <v>2</v>
      </c>
      <c r="AU15" s="45">
        <f t="shared" si="9"/>
        <v>2</v>
      </c>
      <c r="AV15" s="45">
        <f t="shared" si="10"/>
        <v>1</v>
      </c>
      <c r="AW15" s="45">
        <f t="shared" si="11"/>
        <v>0</v>
      </c>
      <c r="AX15" s="53">
        <f t="shared" si="12"/>
        <v>6</v>
      </c>
      <c r="AY15" s="45">
        <f t="shared" si="13"/>
        <v>25</v>
      </c>
    </row>
    <row r="16" spans="1:51" ht="121.5" customHeight="1" x14ac:dyDescent="0.35">
      <c r="A16" s="46">
        <v>10</v>
      </c>
      <c r="B16" s="48" t="s">
        <v>205</v>
      </c>
      <c r="C16" s="48" t="s">
        <v>206</v>
      </c>
      <c r="D16" s="48"/>
      <c r="E16" s="63" t="s">
        <v>207</v>
      </c>
      <c r="H16" s="49">
        <v>7</v>
      </c>
      <c r="I16" s="49">
        <v>7</v>
      </c>
      <c r="J16" s="49">
        <v>7</v>
      </c>
      <c r="K16" s="49">
        <v>7</v>
      </c>
      <c r="L16" s="49">
        <v>7</v>
      </c>
      <c r="M16" s="49">
        <v>7</v>
      </c>
      <c r="N16" s="49">
        <v>7</v>
      </c>
      <c r="O16" s="49">
        <v>7</v>
      </c>
      <c r="P16" s="49">
        <v>2</v>
      </c>
      <c r="Q16" s="45">
        <v>5</v>
      </c>
      <c r="S16" s="50">
        <v>10</v>
      </c>
      <c r="T16" s="50">
        <v>4</v>
      </c>
      <c r="U16" s="50">
        <v>3</v>
      </c>
      <c r="V16" s="45">
        <v>5</v>
      </c>
      <c r="W16" s="50">
        <v>5</v>
      </c>
      <c r="X16" s="45">
        <v>7</v>
      </c>
      <c r="Y16" s="45">
        <v>2</v>
      </c>
      <c r="Z16" s="45">
        <v>7</v>
      </c>
      <c r="AA16" s="45">
        <v>9</v>
      </c>
      <c r="AB16" s="51">
        <v>8</v>
      </c>
      <c r="AC16" s="45">
        <v>5</v>
      </c>
      <c r="AD16" s="45">
        <v>2</v>
      </c>
      <c r="AE16" s="45">
        <v>3</v>
      </c>
      <c r="AH16" s="52">
        <v>7</v>
      </c>
      <c r="AI16" s="52">
        <v>6</v>
      </c>
      <c r="AL16" s="45">
        <f t="shared" si="0"/>
        <v>0</v>
      </c>
      <c r="AM16" s="45">
        <f t="shared" si="1"/>
        <v>3</v>
      </c>
      <c r="AN16" s="45">
        <f t="shared" si="2"/>
        <v>2</v>
      </c>
      <c r="AO16" s="45">
        <f t="shared" si="3"/>
        <v>1</v>
      </c>
      <c r="AP16" s="45">
        <f t="shared" si="4"/>
        <v>4</v>
      </c>
      <c r="AQ16" s="45">
        <f t="shared" si="5"/>
        <v>1</v>
      </c>
      <c r="AR16" s="45">
        <f t="shared" si="6"/>
        <v>11</v>
      </c>
      <c r="AS16" s="45">
        <f t="shared" si="7"/>
        <v>1</v>
      </c>
      <c r="AT16" s="45">
        <f t="shared" si="8"/>
        <v>1</v>
      </c>
      <c r="AU16" s="45">
        <f t="shared" si="9"/>
        <v>1</v>
      </c>
      <c r="AV16" s="45">
        <f t="shared" si="10"/>
        <v>0</v>
      </c>
      <c r="AW16" s="45">
        <f t="shared" si="11"/>
        <v>0</v>
      </c>
      <c r="AX16" s="53">
        <f t="shared" si="12"/>
        <v>7</v>
      </c>
      <c r="AY16" s="45">
        <f t="shared" si="13"/>
        <v>25</v>
      </c>
    </row>
    <row r="17" spans="1:51" ht="165" x14ac:dyDescent="0.35">
      <c r="A17" s="46">
        <v>11</v>
      </c>
      <c r="B17" s="48" t="s">
        <v>208</v>
      </c>
      <c r="C17" s="48" t="s">
        <v>209</v>
      </c>
      <c r="D17" s="48"/>
      <c r="E17" s="64"/>
      <c r="H17" s="49">
        <v>9</v>
      </c>
      <c r="I17" s="49">
        <v>9</v>
      </c>
      <c r="J17" s="49">
        <v>9</v>
      </c>
      <c r="K17" s="49">
        <v>9</v>
      </c>
      <c r="L17" s="49">
        <v>9</v>
      </c>
      <c r="M17" s="49">
        <v>9</v>
      </c>
      <c r="N17" s="49">
        <v>9</v>
      </c>
      <c r="O17" s="49">
        <v>9</v>
      </c>
      <c r="P17" s="49">
        <v>8</v>
      </c>
      <c r="Q17" s="45">
        <v>12</v>
      </c>
      <c r="S17" s="50">
        <v>12</v>
      </c>
      <c r="T17" s="50">
        <v>10</v>
      </c>
      <c r="U17" s="50">
        <v>4</v>
      </c>
      <c r="V17" s="45">
        <v>4</v>
      </c>
      <c r="W17" s="50">
        <v>12</v>
      </c>
      <c r="X17" s="45">
        <v>11</v>
      </c>
      <c r="Y17" s="45">
        <v>8</v>
      </c>
      <c r="Z17" s="45">
        <v>11</v>
      </c>
      <c r="AA17" s="45">
        <v>8</v>
      </c>
      <c r="AB17" s="51">
        <v>7</v>
      </c>
      <c r="AC17" s="45">
        <v>7</v>
      </c>
      <c r="AD17" s="45">
        <v>8</v>
      </c>
      <c r="AE17" s="45">
        <v>12</v>
      </c>
      <c r="AH17" s="52">
        <v>12</v>
      </c>
      <c r="AI17" s="52">
        <v>11</v>
      </c>
      <c r="AL17" s="45">
        <f t="shared" si="0"/>
        <v>0</v>
      </c>
      <c r="AM17" s="45">
        <f t="shared" si="1"/>
        <v>0</v>
      </c>
      <c r="AN17" s="45">
        <f t="shared" si="2"/>
        <v>0</v>
      </c>
      <c r="AO17" s="45">
        <f t="shared" si="3"/>
        <v>2</v>
      </c>
      <c r="AP17" s="45">
        <f t="shared" si="4"/>
        <v>0</v>
      </c>
      <c r="AQ17" s="45">
        <f t="shared" si="5"/>
        <v>0</v>
      </c>
      <c r="AR17" s="45">
        <f t="shared" si="6"/>
        <v>2</v>
      </c>
      <c r="AS17" s="45">
        <f t="shared" si="7"/>
        <v>4</v>
      </c>
      <c r="AT17" s="45">
        <f t="shared" si="8"/>
        <v>8</v>
      </c>
      <c r="AU17" s="45">
        <f t="shared" si="9"/>
        <v>1</v>
      </c>
      <c r="AV17" s="45">
        <f t="shared" si="10"/>
        <v>3</v>
      </c>
      <c r="AW17" s="45">
        <f t="shared" si="11"/>
        <v>5</v>
      </c>
      <c r="AX17" s="53">
        <f t="shared" si="12"/>
        <v>9</v>
      </c>
      <c r="AY17" s="45">
        <f t="shared" si="13"/>
        <v>25</v>
      </c>
    </row>
    <row r="18" spans="1:51" ht="409.6" x14ac:dyDescent="0.35">
      <c r="A18" s="65">
        <v>12</v>
      </c>
      <c r="B18" s="48" t="s">
        <v>210</v>
      </c>
      <c r="C18" s="66" t="s">
        <v>211</v>
      </c>
      <c r="D18" s="66" t="s">
        <v>212</v>
      </c>
      <c r="E18" s="49"/>
      <c r="H18" s="49">
        <v>4</v>
      </c>
      <c r="I18" s="49">
        <v>4</v>
      </c>
      <c r="J18" s="49">
        <v>4</v>
      </c>
      <c r="K18" s="49">
        <v>4</v>
      </c>
      <c r="L18" s="49">
        <v>4</v>
      </c>
      <c r="M18" s="49">
        <v>4</v>
      </c>
      <c r="N18" s="49">
        <v>4</v>
      </c>
      <c r="O18" s="49">
        <v>4</v>
      </c>
      <c r="P18" s="49">
        <v>5</v>
      </c>
      <c r="Q18" s="67">
        <v>11</v>
      </c>
      <c r="S18" s="49">
        <v>11</v>
      </c>
      <c r="T18" s="49">
        <v>11</v>
      </c>
      <c r="U18" s="50">
        <v>2</v>
      </c>
      <c r="V18" s="67">
        <v>6</v>
      </c>
      <c r="W18" s="49">
        <v>6</v>
      </c>
      <c r="X18" s="67">
        <v>1</v>
      </c>
      <c r="Y18" s="67">
        <v>7</v>
      </c>
      <c r="Z18" s="67">
        <v>1</v>
      </c>
      <c r="AA18" s="67">
        <v>2</v>
      </c>
      <c r="AB18" s="68">
        <v>6</v>
      </c>
      <c r="AC18" s="45">
        <v>4</v>
      </c>
      <c r="AD18" s="45">
        <v>7</v>
      </c>
      <c r="AE18" s="67">
        <v>7</v>
      </c>
      <c r="AH18" s="52">
        <v>6</v>
      </c>
      <c r="AI18" s="52">
        <v>5</v>
      </c>
      <c r="AL18" s="45">
        <f t="shared" si="0"/>
        <v>2</v>
      </c>
      <c r="AM18" s="45">
        <f t="shared" si="1"/>
        <v>2</v>
      </c>
      <c r="AN18" s="45">
        <f t="shared" si="2"/>
        <v>0</v>
      </c>
      <c r="AO18" s="45">
        <f t="shared" si="3"/>
        <v>9</v>
      </c>
      <c r="AP18" s="45">
        <f t="shared" si="4"/>
        <v>2</v>
      </c>
      <c r="AQ18" s="45">
        <f t="shared" si="5"/>
        <v>4</v>
      </c>
      <c r="AR18" s="45">
        <f t="shared" si="6"/>
        <v>3</v>
      </c>
      <c r="AS18" s="45">
        <f t="shared" si="7"/>
        <v>0</v>
      </c>
      <c r="AT18" s="45">
        <f t="shared" si="8"/>
        <v>0</v>
      </c>
      <c r="AU18" s="45">
        <f t="shared" si="9"/>
        <v>0</v>
      </c>
      <c r="AV18" s="45">
        <f t="shared" si="10"/>
        <v>3</v>
      </c>
      <c r="AW18" s="45">
        <f t="shared" si="11"/>
        <v>0</v>
      </c>
      <c r="AX18" s="53">
        <f t="shared" si="12"/>
        <v>4</v>
      </c>
      <c r="AY18" s="45">
        <f t="shared" si="13"/>
        <v>25</v>
      </c>
    </row>
  </sheetData>
  <mergeCells count="2">
    <mergeCell ref="A5:E5"/>
    <mergeCell ref="AL5:AW5"/>
  </mergeCells>
  <pageMargins left="0.25" right="0.25" top="0.75" bottom="0.75" header="0.3" footer="0.3"/>
  <pageSetup paperSize="9" scale="5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40" zoomScale="85" workbookViewId="0">
      <selection activeCell="A3" sqref="A3:F47"/>
    </sheetView>
  </sheetViews>
  <sheetFormatPr defaultRowHeight="15" x14ac:dyDescent="0.25"/>
  <cols>
    <col min="1" max="1" width="8.7109375" customWidth="1"/>
    <col min="2" max="2" width="127" customWidth="1"/>
    <col min="3" max="3" width="40.140625" customWidth="1"/>
    <col min="4" max="4" width="41.140625" customWidth="1"/>
    <col min="5" max="5" width="30.5703125" customWidth="1"/>
    <col min="6" max="6" width="38.85546875" customWidth="1"/>
  </cols>
  <sheetData>
    <row r="1" spans="1:6" ht="31.5" x14ac:dyDescent="0.25">
      <c r="A1" s="2" t="s">
        <v>1</v>
      </c>
      <c r="B1" s="2" t="s">
        <v>213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ht="180" x14ac:dyDescent="0.25">
      <c r="A2" s="3">
        <v>3</v>
      </c>
      <c r="B2" s="4" t="s">
        <v>17</v>
      </c>
      <c r="C2" s="7" t="s">
        <v>18</v>
      </c>
      <c r="D2" s="4" t="s">
        <v>19</v>
      </c>
      <c r="E2" s="8" t="s">
        <v>214</v>
      </c>
      <c r="F2" s="4"/>
    </row>
    <row r="3" spans="1:6" s="61" customFormat="1" ht="15.75" x14ac:dyDescent="0.25">
      <c r="A3" s="69" t="s">
        <v>20</v>
      </c>
      <c r="B3" s="95" t="s">
        <v>88</v>
      </c>
      <c r="C3" s="96"/>
      <c r="D3" s="96"/>
      <c r="E3" s="96"/>
      <c r="F3" s="97"/>
    </row>
    <row r="4" spans="1:6" s="61" customFormat="1" ht="79.5" customHeight="1" x14ac:dyDescent="0.25">
      <c r="A4" s="70" t="s">
        <v>22</v>
      </c>
      <c r="B4" s="71" t="s">
        <v>215</v>
      </c>
      <c r="C4" s="27"/>
      <c r="D4" s="21"/>
      <c r="E4" s="28"/>
      <c r="F4" s="21"/>
    </row>
    <row r="5" spans="1:6" s="61" customFormat="1" ht="40.5" customHeight="1" x14ac:dyDescent="0.25">
      <c r="A5" s="70" t="s">
        <v>24</v>
      </c>
      <c r="B5" s="71" t="s">
        <v>216</v>
      </c>
      <c r="C5" s="27"/>
      <c r="D5" s="21"/>
      <c r="E5" s="28"/>
      <c r="F5" s="21"/>
    </row>
    <row r="6" spans="1:6" s="61" customFormat="1" ht="81.75" customHeight="1" x14ac:dyDescent="0.25">
      <c r="A6" s="70" t="s">
        <v>26</v>
      </c>
      <c r="B6" s="71" t="s">
        <v>217</v>
      </c>
      <c r="C6" s="27"/>
      <c r="D6" s="21"/>
      <c r="E6" s="28"/>
      <c r="F6" s="21"/>
    </row>
    <row r="7" spans="1:6" s="61" customFormat="1" ht="11.25" customHeight="1" x14ac:dyDescent="0.25">
      <c r="A7" s="70"/>
      <c r="B7" s="21"/>
      <c r="C7" s="27"/>
      <c r="D7" s="21"/>
      <c r="E7" s="28"/>
      <c r="F7" s="21"/>
    </row>
    <row r="8" spans="1:6" ht="15.75" x14ac:dyDescent="0.25">
      <c r="A8" s="72" t="s">
        <v>33</v>
      </c>
      <c r="B8" s="94" t="s">
        <v>34</v>
      </c>
      <c r="C8" s="94"/>
      <c r="D8" s="94"/>
      <c r="E8" s="94"/>
      <c r="F8" s="94"/>
    </row>
    <row r="9" spans="1:6" ht="99.75" customHeight="1" x14ac:dyDescent="0.25">
      <c r="A9" s="73" t="s">
        <v>35</v>
      </c>
      <c r="B9" s="19" t="s">
        <v>36</v>
      </c>
      <c r="C9" s="16"/>
      <c r="D9" s="16"/>
      <c r="E9" s="16"/>
      <c r="F9" s="16"/>
    </row>
    <row r="10" spans="1:6" ht="135" customHeight="1" x14ac:dyDescent="0.25">
      <c r="A10" s="73" t="s">
        <v>37</v>
      </c>
      <c r="B10" s="20" t="s">
        <v>38</v>
      </c>
      <c r="C10" s="16"/>
      <c r="D10" s="16"/>
      <c r="E10" s="16"/>
      <c r="F10" s="16"/>
    </row>
    <row r="11" spans="1:6" ht="36" customHeight="1" x14ac:dyDescent="0.25">
      <c r="A11" s="73" t="s">
        <v>39</v>
      </c>
      <c r="B11" s="20" t="s">
        <v>40</v>
      </c>
      <c r="C11" s="16"/>
      <c r="D11" s="16"/>
      <c r="E11" s="16"/>
      <c r="F11" s="16"/>
    </row>
    <row r="12" spans="1:6" ht="127.5" customHeight="1" x14ac:dyDescent="0.25">
      <c r="A12" s="74" t="s">
        <v>218</v>
      </c>
      <c r="B12" s="21" t="s">
        <v>42</v>
      </c>
      <c r="C12" s="16"/>
      <c r="D12" s="16"/>
      <c r="E12" s="16"/>
      <c r="F12" s="16"/>
    </row>
    <row r="13" spans="1:6" ht="15.75" x14ac:dyDescent="0.25">
      <c r="A13" s="16"/>
      <c r="B13" s="16"/>
      <c r="C13" s="16"/>
      <c r="D13" s="16"/>
      <c r="E13" s="16"/>
      <c r="F13" s="16"/>
    </row>
    <row r="14" spans="1:6" ht="15" customHeight="1" x14ac:dyDescent="0.25">
      <c r="A14" s="72" t="s">
        <v>43</v>
      </c>
      <c r="B14" s="94" t="s">
        <v>21</v>
      </c>
      <c r="C14" s="94"/>
      <c r="D14" s="94"/>
      <c r="E14" s="94"/>
      <c r="F14" s="94"/>
    </row>
    <row r="15" spans="1:6" s="61" customFormat="1" ht="38.25" customHeight="1" x14ac:dyDescent="0.25">
      <c r="A15" s="75" t="s">
        <v>45</v>
      </c>
      <c r="B15" s="13" t="s">
        <v>23</v>
      </c>
      <c r="C15" s="14"/>
      <c r="D15" s="14"/>
      <c r="E15" s="14"/>
      <c r="F15" s="14"/>
    </row>
    <row r="16" spans="1:6" ht="42" customHeight="1" x14ac:dyDescent="0.25">
      <c r="A16" s="72" t="s">
        <v>47</v>
      </c>
      <c r="B16" s="15" t="s">
        <v>25</v>
      </c>
      <c r="C16" s="16"/>
      <c r="D16" s="16"/>
      <c r="E16" s="16"/>
      <c r="F16" s="16"/>
    </row>
    <row r="17" spans="1:6" ht="98.25" customHeight="1" x14ac:dyDescent="0.25">
      <c r="A17" s="72" t="s">
        <v>49</v>
      </c>
      <c r="B17" s="17" t="s">
        <v>219</v>
      </c>
      <c r="C17" s="16"/>
      <c r="D17" s="16"/>
      <c r="E17" s="16"/>
      <c r="F17" s="16"/>
    </row>
    <row r="18" spans="1:6" ht="162.75" customHeight="1" x14ac:dyDescent="0.25">
      <c r="A18" s="72" t="s">
        <v>51</v>
      </c>
      <c r="B18" s="18" t="s">
        <v>28</v>
      </c>
      <c r="C18" s="76"/>
      <c r="D18" s="16"/>
      <c r="E18" s="16"/>
      <c r="F18" s="16"/>
    </row>
    <row r="19" spans="1:6" ht="156.75" customHeight="1" x14ac:dyDescent="0.25">
      <c r="A19" s="72" t="s">
        <v>220</v>
      </c>
      <c r="B19" s="18" t="s">
        <v>30</v>
      </c>
      <c r="C19" s="16"/>
      <c r="D19" s="16"/>
      <c r="E19" s="16"/>
      <c r="F19" s="16"/>
    </row>
    <row r="20" spans="1:6" ht="60" customHeight="1" x14ac:dyDescent="0.25">
      <c r="A20" s="72" t="s">
        <v>221</v>
      </c>
      <c r="B20" s="18" t="s">
        <v>32</v>
      </c>
      <c r="C20" s="16"/>
      <c r="D20" s="16"/>
      <c r="E20" s="16"/>
      <c r="F20" s="16"/>
    </row>
    <row r="21" spans="1:6" ht="15.75" x14ac:dyDescent="0.25">
      <c r="A21" s="16"/>
      <c r="B21" s="16"/>
      <c r="C21" s="16"/>
      <c r="D21" s="16"/>
      <c r="E21" s="16"/>
      <c r="F21" s="16"/>
    </row>
    <row r="22" spans="1:6" ht="15.75" x14ac:dyDescent="0.25">
      <c r="A22" s="72" t="s">
        <v>53</v>
      </c>
      <c r="B22" s="94" t="s">
        <v>44</v>
      </c>
      <c r="C22" s="94"/>
      <c r="D22" s="94"/>
      <c r="E22" s="94"/>
      <c r="F22" s="94"/>
    </row>
    <row r="23" spans="1:6" ht="132.75" customHeight="1" x14ac:dyDescent="0.25">
      <c r="A23" s="72" t="s">
        <v>55</v>
      </c>
      <c r="B23" s="17" t="s">
        <v>46</v>
      </c>
      <c r="C23" s="16"/>
      <c r="D23" s="16"/>
      <c r="E23" s="16"/>
      <c r="F23" s="16"/>
    </row>
    <row r="24" spans="1:6" ht="225.75" customHeight="1" x14ac:dyDescent="0.25">
      <c r="A24" s="72" t="s">
        <v>57</v>
      </c>
      <c r="B24" s="22" t="s">
        <v>48</v>
      </c>
      <c r="C24" s="16"/>
      <c r="D24" s="16"/>
      <c r="E24" s="16"/>
      <c r="F24" s="16"/>
    </row>
    <row r="25" spans="1:6" ht="168" customHeight="1" x14ac:dyDescent="0.25">
      <c r="A25" s="72" t="s">
        <v>222</v>
      </c>
      <c r="B25" s="22" t="s">
        <v>50</v>
      </c>
      <c r="C25" s="16"/>
      <c r="D25" s="16"/>
      <c r="E25" s="16"/>
      <c r="F25" s="16"/>
    </row>
    <row r="26" spans="1:6" ht="36.75" customHeight="1" x14ac:dyDescent="0.25">
      <c r="A26" s="72" t="s">
        <v>223</v>
      </c>
      <c r="B26" s="22" t="s">
        <v>52</v>
      </c>
      <c r="C26" s="16"/>
      <c r="D26" s="16"/>
      <c r="E26" s="16"/>
      <c r="F26" s="16"/>
    </row>
    <row r="27" spans="1:6" ht="15.75" x14ac:dyDescent="0.25">
      <c r="A27" s="16"/>
      <c r="B27" s="16"/>
      <c r="C27" s="16"/>
      <c r="D27" s="16"/>
      <c r="E27" s="16"/>
      <c r="F27" s="16"/>
    </row>
    <row r="28" spans="1:6" ht="15.75" x14ac:dyDescent="0.25">
      <c r="A28" s="72" t="s">
        <v>59</v>
      </c>
      <c r="B28" s="94" t="s">
        <v>54</v>
      </c>
      <c r="C28" s="94"/>
      <c r="D28" s="94"/>
      <c r="E28" s="94"/>
      <c r="F28" s="94"/>
    </row>
    <row r="29" spans="1:6" ht="191.25" customHeight="1" x14ac:dyDescent="0.25">
      <c r="A29" s="72" t="s">
        <v>61</v>
      </c>
      <c r="B29" s="22" t="s">
        <v>56</v>
      </c>
      <c r="C29" s="23"/>
      <c r="D29" s="23"/>
      <c r="E29" s="23"/>
      <c r="F29" s="23"/>
    </row>
    <row r="30" spans="1:6" ht="102" customHeight="1" x14ac:dyDescent="0.25">
      <c r="A30" s="72" t="s">
        <v>63</v>
      </c>
      <c r="B30" s="24" t="s">
        <v>58</v>
      </c>
      <c r="C30" s="23"/>
      <c r="D30" s="23"/>
      <c r="E30" s="23"/>
      <c r="F30" s="23"/>
    </row>
    <row r="31" spans="1:6" ht="15.75" x14ac:dyDescent="0.25">
      <c r="A31" s="72"/>
      <c r="B31" s="16"/>
      <c r="C31" s="23"/>
      <c r="D31" s="23"/>
      <c r="E31" s="23"/>
      <c r="F31" s="23"/>
    </row>
    <row r="32" spans="1:6" ht="15.75" x14ac:dyDescent="0.25">
      <c r="A32" s="72" t="s">
        <v>67</v>
      </c>
      <c r="B32" s="98" t="s">
        <v>60</v>
      </c>
      <c r="C32" s="99"/>
      <c r="D32" s="99"/>
      <c r="E32" s="99"/>
      <c r="F32" s="100"/>
    </row>
    <row r="33" spans="1:6" ht="87.75" customHeight="1" x14ac:dyDescent="0.25">
      <c r="A33" s="72" t="s">
        <v>69</v>
      </c>
      <c r="B33" s="20" t="s">
        <v>62</v>
      </c>
      <c r="C33" s="25"/>
      <c r="D33" s="25"/>
      <c r="E33" s="25"/>
      <c r="F33" s="25"/>
    </row>
    <row r="34" spans="1:6" ht="79.5" customHeight="1" x14ac:dyDescent="0.25">
      <c r="A34" s="72" t="s">
        <v>71</v>
      </c>
      <c r="B34" s="77" t="s">
        <v>84</v>
      </c>
      <c r="D34" s="78"/>
      <c r="E34" s="78"/>
      <c r="F34" s="78"/>
    </row>
    <row r="35" spans="1:6" ht="87.75" customHeight="1" x14ac:dyDescent="0.25">
      <c r="A35" s="72" t="s">
        <v>73</v>
      </c>
      <c r="B35" s="22" t="s">
        <v>82</v>
      </c>
      <c r="C35" s="23"/>
      <c r="D35" s="23"/>
      <c r="E35" s="23"/>
      <c r="F35" s="23"/>
    </row>
    <row r="36" spans="1:6" ht="75.75" customHeight="1" x14ac:dyDescent="0.25">
      <c r="A36" s="72" t="s">
        <v>75</v>
      </c>
      <c r="B36" s="15" t="s">
        <v>64</v>
      </c>
      <c r="C36" s="23"/>
      <c r="D36" s="23"/>
      <c r="E36" s="23"/>
      <c r="F36" s="23"/>
    </row>
    <row r="37" spans="1:6" ht="62.25" customHeight="1" x14ac:dyDescent="0.25">
      <c r="A37" s="72" t="s">
        <v>224</v>
      </c>
      <c r="B37" s="18" t="s">
        <v>66</v>
      </c>
      <c r="C37" s="23"/>
      <c r="D37" s="23"/>
      <c r="E37" s="23"/>
      <c r="F37" s="23"/>
    </row>
    <row r="38" spans="1:6" x14ac:dyDescent="0.25">
      <c r="F38" s="50"/>
    </row>
    <row r="39" spans="1:6" ht="15.75" x14ac:dyDescent="0.25">
      <c r="A39" s="79" t="s">
        <v>77</v>
      </c>
      <c r="B39" s="11" t="s">
        <v>68</v>
      </c>
      <c r="C39" s="11"/>
      <c r="D39" s="11"/>
      <c r="E39" s="11"/>
      <c r="F39" s="11"/>
    </row>
    <row r="40" spans="1:6" ht="108" customHeight="1" x14ac:dyDescent="0.25">
      <c r="A40" s="72" t="s">
        <v>79</v>
      </c>
      <c r="B40" s="22" t="s">
        <v>70</v>
      </c>
      <c r="C40" s="23"/>
      <c r="D40" s="23"/>
      <c r="E40" s="23"/>
      <c r="F40" s="23"/>
    </row>
    <row r="41" spans="1:6" ht="138" customHeight="1" x14ac:dyDescent="0.25">
      <c r="A41" s="72" t="s">
        <v>81</v>
      </c>
      <c r="B41" s="22" t="s">
        <v>72</v>
      </c>
      <c r="C41" s="23"/>
      <c r="D41" s="23"/>
      <c r="E41" s="23"/>
      <c r="F41" s="23"/>
    </row>
    <row r="42" spans="1:6" ht="15.75" x14ac:dyDescent="0.25">
      <c r="A42" s="72" t="s">
        <v>83</v>
      </c>
      <c r="B42" s="26" t="s">
        <v>74</v>
      </c>
      <c r="C42" s="23"/>
      <c r="D42" s="23"/>
      <c r="E42" s="23"/>
      <c r="F42" s="23"/>
    </row>
    <row r="43" spans="1:6" ht="24" customHeight="1" x14ac:dyDescent="0.25">
      <c r="A43" s="72" t="s">
        <v>85</v>
      </c>
      <c r="B43" s="26" t="s">
        <v>76</v>
      </c>
      <c r="C43" s="23"/>
      <c r="D43" s="23"/>
      <c r="E43" s="23"/>
      <c r="F43" s="23"/>
    </row>
    <row r="45" spans="1:6" ht="15.75" x14ac:dyDescent="0.25">
      <c r="A45" s="79" t="s">
        <v>87</v>
      </c>
      <c r="B45" s="94" t="s">
        <v>78</v>
      </c>
      <c r="C45" s="94"/>
      <c r="D45" s="94"/>
      <c r="E45" s="94"/>
      <c r="F45" s="94"/>
    </row>
    <row r="46" spans="1:6" ht="147" customHeight="1" x14ac:dyDescent="0.25">
      <c r="A46" s="72" t="s">
        <v>89</v>
      </c>
      <c r="B46" s="22" t="s">
        <v>80</v>
      </c>
      <c r="C46" s="16"/>
      <c r="D46" s="16"/>
      <c r="E46" s="16"/>
      <c r="F46" s="16"/>
    </row>
    <row r="47" spans="1:6" ht="27" customHeight="1" x14ac:dyDescent="0.25">
      <c r="A47" s="72" t="s">
        <v>90</v>
      </c>
      <c r="B47" s="22" t="s">
        <v>86</v>
      </c>
      <c r="C47" s="16"/>
      <c r="D47" s="16"/>
      <c r="E47" s="16"/>
      <c r="F47" s="16"/>
    </row>
  </sheetData>
  <mergeCells count="7">
    <mergeCell ref="B45:F45"/>
    <mergeCell ref="B28:F28"/>
    <mergeCell ref="B3:F3"/>
    <mergeCell ref="B32:F32"/>
    <mergeCell ref="B8:F8"/>
    <mergeCell ref="B14:F14"/>
    <mergeCell ref="B22:F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Рейтинг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Кокшаров Александр Валерьевич</dc:creator>
  <cp:lastModifiedBy>Болякина Елена Константиновна</cp:lastModifiedBy>
  <cp:revision>1</cp:revision>
  <dcterms:created xsi:type="dcterms:W3CDTF">2024-09-19T09:05:40Z</dcterms:created>
  <dcterms:modified xsi:type="dcterms:W3CDTF">2025-04-28T08:48:16Z</dcterms:modified>
</cp:coreProperties>
</file>